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ata\ELS-2019-5292-EN - Pensions at a Glance 2019\"/>
    </mc:Choice>
  </mc:AlternateContent>
  <bookViews>
    <workbookView xWindow="11868" yWindow="288" windowWidth="13476" windowHeight="11760"/>
  </bookViews>
  <sheets>
    <sheet name="Tab 3.7" sheetId="1" r:id="rId1"/>
    <sheet name="OLD(PAG2017)" sheetId="2" r:id="rId2"/>
  </sheets>
  <calcPr calcId="162913"/>
</workbook>
</file>

<file path=xl/calcChain.xml><?xml version="1.0" encoding="utf-8"?>
<calcChain xmlns="http://schemas.openxmlformats.org/spreadsheetml/2006/main">
  <c r="E43" i="2" l="1"/>
  <c r="D43" i="2"/>
  <c r="E42" i="2"/>
  <c r="D42" i="2"/>
  <c r="E31" i="2"/>
  <c r="E30" i="2"/>
  <c r="D30" i="2"/>
  <c r="D13" i="2"/>
  <c r="D12" i="2"/>
</calcChain>
</file>

<file path=xl/sharedStrings.xml><?xml version="1.0" encoding="utf-8"?>
<sst xmlns="http://schemas.openxmlformats.org/spreadsheetml/2006/main" count="378" uniqueCount="100">
  <si>
    <t>Australia</t>
  </si>
  <si>
    <t>Austria</t>
  </si>
  <si>
    <t>Belgium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</si>
  <si>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</si>
  <si>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</si>
  <si>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</si>
  <si>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</si>
  <si>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</si>
  <si>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</si>
  <si>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</si>
  <si>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</si>
  <si>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Iceland</t>
  </si>
  <si>
    <t>Ireland</t>
  </si>
  <si>
    <t>Israel</t>
  </si>
  <si>
    <t>Italy</t>
  </si>
  <si>
    <t>Japan</t>
  </si>
  <si>
    <t>Korea</t>
  </si>
  <si>
    <t>Luxembourg</t>
  </si>
  <si>
    <t>Mexico</t>
  </si>
  <si>
    <t>Netherlands</t>
  </si>
  <si>
    <t>New Zealand</t>
  </si>
  <si>
    <t>Norway</t>
  </si>
  <si>
    <t>Poland</t>
  </si>
  <si>
    <t>Portugal</t>
  </si>
  <si>
    <t>Slovak Republic</t>
  </si>
  <si>
    <t>Slovenia</t>
  </si>
  <si>
    <t>Spain</t>
  </si>
  <si>
    <t>Sweden</t>
  </si>
  <si>
    <t>Switzerland</t>
  </si>
  <si>
    <t>Turkey</t>
  </si>
  <si>
    <t>United Kingdom</t>
  </si>
  <si>
    <t>United States</t>
  </si>
  <si>
    <t>Scheme</t>
  </si>
  <si>
    <t>Early age</t>
  </si>
  <si>
    <t>Normal</t>
  </si>
  <si>
    <t>T</t>
  </si>
  <si>
    <t>DC</t>
  </si>
  <si>
    <t>men</t>
  </si>
  <si>
    <t>women</t>
  </si>
  <si>
    <t>DB</t>
  </si>
  <si>
    <t>n.a.</t>
  </si>
  <si>
    <t>NDC/DC</t>
  </si>
  <si>
    <t>Points</t>
  </si>
  <si>
    <t>Min</t>
  </si>
  <si>
    <t>DB (ER)</t>
  </si>
  <si>
    <t xml:space="preserve"> DB (ER)</t>
  </si>
  <si>
    <t>Basic</t>
  </si>
  <si>
    <t>Basic/DB</t>
  </si>
  <si>
    <t>Basic/T</t>
  </si>
  <si>
    <t>any age/60</t>
  </si>
  <si>
    <t>any age</t>
  </si>
  <si>
    <t>DB (Occ)</t>
  </si>
  <si>
    <t>NDC</t>
  </si>
  <si>
    <t>DC (ATP)</t>
  </si>
  <si>
    <t>DC (Occ)</t>
  </si>
  <si>
    <t>NDC/DB</t>
  </si>
  <si>
    <t>NDC/Min</t>
  </si>
  <si>
    <t xml:space="preserve">subsistance level </t>
  </si>
  <si>
    <t>Basic (SP)</t>
  </si>
  <si>
    <t>T (PC)</t>
  </si>
  <si>
    <t>Latvia</t>
  </si>
  <si>
    <t>..</t>
  </si>
  <si>
    <t>any with 40 years</t>
  </si>
  <si>
    <t>Source: See “Country Profiles” available at http://oe.cd/pag.</t>
  </si>
  <si>
    <t>Lithuania</t>
  </si>
  <si>
    <t>Canada</t>
  </si>
  <si>
    <t>Chile</t>
  </si>
  <si>
    <t>3.7. Early and normal retirement ages for an individual retiring in 2016 by type of pension scheme</t>
  </si>
  <si>
    <t xml:space="preserve">Canada </t>
  </si>
  <si>
    <t xml:space="preserve">Chile </t>
  </si>
  <si>
    <t>flexible</t>
  </si>
  <si>
    <r>
      <t>62-58.25</t>
    </r>
    <r>
      <rPr>
        <vertAlign val="superscript"/>
        <sz val="10"/>
        <color theme="1"/>
        <rFont val="Arial Narrow"/>
        <family val="2"/>
      </rPr>
      <t>1</t>
    </r>
  </si>
  <si>
    <t xml:space="preserve">Note: The normal retirement age is calculated assuming labour market entry at age 20. DB = defined benefit; DC = defined contribution; n.a. = early retirement or deferral of pension is not available; Occ = occupational; T = targeted. Where pension ages for men and women differ they are shown as Men/Women. .. = benefits automatically adjusted for early and late retirement in DC schemes.
1. Slovak Republic: For women with children the pension age is reduced dependent on the number of children.
</t>
  </si>
  <si>
    <t>sector-specific</t>
  </si>
  <si>
    <t>Basic, T</t>
  </si>
  <si>
    <t>Basic, DB</t>
  </si>
  <si>
    <t>NDC, Min</t>
  </si>
  <si>
    <t>T, Min</t>
  </si>
  <si>
    <t>Basic, DB, Min</t>
  </si>
  <si>
    <t>DB, Min</t>
  </si>
  <si>
    <t>For an individual retiring in 2018 after an uninterrupted career from age 22</t>
  </si>
  <si>
    <t>NDC, FDC</t>
  </si>
  <si>
    <t>FDC</t>
  </si>
  <si>
    <t>FDC (ATP)</t>
  </si>
  <si>
    <t>FDC (Occ)</t>
  </si>
  <si>
    <t>Min, T</t>
  </si>
  <si>
    <t>Basic, points</t>
  </si>
  <si>
    <t>Table 4.4. Current early and normal retirement ages by type of pension scheme</t>
  </si>
  <si>
    <t>NDC, Min, FDC</t>
  </si>
  <si>
    <t>NDC + DB</t>
  </si>
  <si>
    <t>Early</t>
  </si>
  <si>
    <t>Source: OECD based on information provided by countries; see “Country Profiles” available at http://oe.cd/pag.</t>
  </si>
  <si>
    <t>any age &amp; SL</t>
  </si>
  <si>
    <t>60 or SL</t>
  </si>
  <si>
    <t>60.2 &amp; SL</t>
  </si>
  <si>
    <t>Note: n.a. = early retirement or deferral of pension is not available; Occ = occupational, Min = minimum pension, SL = subsistence level reached, T = targeted, .. = no normal retirement age indicated as benefits automatically adjusted to the age of retirement in an actuarially neutral way. Normal and early retirement ages for a scheme describe the ages at which the receipt of a pension, respectively, with and without penalties is first possible, assuming labour market entry at age 22 and an uninterrupted career. Slovak Republic: For women with children the normal retirement age is reduced dependent on the number of children, with a minimum of 59.75. Finland: Early partial retirement on 25% or 50% of accrued pension rights is possible from age 61.</t>
  </si>
  <si>
    <t>Pensions at a Glance 2019 - © OECD 2019</t>
  </si>
  <si>
    <t>Chapter 4</t>
  </si>
  <si>
    <t>Version 1 - Last updated: 18-Nov-2019</t>
  </si>
  <si>
    <t>Disclaimer: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</si>
</sst>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2" x14ac:knownFonts="1">
    <font>
      <sz val="10"/>
      <color theme="1"/>
      <name val="Arial"/>
      <family val="2"/>
    </font>
    <font>
      <sz val="10"/>
      <color theme="1"/>
      <name val="Arial Narrow"/>
      <family val="2"/>
    </font>
    <font>
      <sz val="10"/>
      <color rgb="FFFF0000"/>
      <name val="Arial Narrow"/>
      <family val="2"/>
    </font>
    <font>
      <i/>
      <sz val="10"/>
      <color theme="1"/>
      <name val="Arial Narrow"/>
      <family val="2"/>
    </font>
    <font>
      <b/>
      <sz val="9.5"/>
      <color theme="1"/>
      <name val="Arial"/>
      <family val="2"/>
    </font>
    <font>
      <sz val="7"/>
      <color rgb="FF000000"/>
      <name val="Arial Narrow"/>
      <family val="2"/>
    </font>
    <font>
      <sz val="9.5"/>
      <color theme="1"/>
      <name val="Arial"/>
      <family val="2"/>
    </font>
    <font>
      <sz val="10"/>
      <name val="Arial Narrow"/>
      <family val="2"/>
    </font>
    <font>
      <vertAlign val="superscript"/>
      <sz val="10"/>
      <color theme="1"/>
      <name val="Arial Narrow"/>
      <family val="2"/>
    </font>
    <font>
      <sz val="8"/>
      <color theme="1"/>
      <name val="Arial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4FFFF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rgb="FFBFBFBF"/>
      </right>
      <top style="thick">
        <color rgb="FF002F6C"/>
      </top>
      <bottom style="medium">
        <color rgb="FF002F6C"/>
      </bottom>
      <diagonal/>
    </border>
    <border>
      <left/>
      <right/>
      <top style="thick">
        <color rgb="FF002F6C"/>
      </top>
      <bottom style="medium">
        <color rgb="FF002F6C"/>
      </bottom>
      <diagonal/>
    </border>
    <border>
      <left/>
      <right style="medium">
        <color rgb="FFBFBFBF"/>
      </right>
      <top/>
      <bottom style="medium">
        <color rgb="FFBFBFBF"/>
      </bottom>
      <diagonal/>
    </border>
    <border>
      <left/>
      <right/>
      <top/>
      <bottom style="medium">
        <color rgb="FFBFBFBF"/>
      </bottom>
      <diagonal/>
    </border>
    <border>
      <left/>
      <right style="medium">
        <color rgb="FFBFBFBF"/>
      </right>
      <top/>
      <bottom style="thick">
        <color rgb="FF002F6C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BFBFBF"/>
      </left>
      <right/>
      <top/>
      <bottom style="thick">
        <color rgb="FF002F6C"/>
      </bottom>
      <diagonal/>
    </border>
    <border>
      <left/>
      <right/>
      <top/>
      <bottom style="thick">
        <color rgb="FF002F6C"/>
      </bottom>
      <diagonal/>
    </border>
    <border>
      <left style="thin">
        <color indexed="64"/>
      </left>
      <right style="medium">
        <color rgb="FFBFBFBF"/>
      </right>
      <top style="thick">
        <color rgb="FF002F6C"/>
      </top>
      <bottom style="medium">
        <color rgb="FF002F6C"/>
      </bottom>
      <diagonal/>
    </border>
    <border>
      <left style="thin">
        <color indexed="64"/>
      </left>
      <right style="medium">
        <color rgb="FFBFBFBF"/>
      </right>
      <top/>
      <bottom style="medium">
        <color rgb="FFBFBFBF"/>
      </bottom>
      <diagonal/>
    </border>
    <border>
      <left style="thin">
        <color indexed="64"/>
      </left>
      <right style="medium">
        <color rgb="FFBFBFBF"/>
      </right>
      <top/>
      <bottom style="thick">
        <color rgb="FF002F6C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60">
    <xf numFmtId="0" fontId="0" fillId="0" borderId="0" xfId="0"/>
    <xf numFmtId="0" fontId="0" fillId="2" borderId="0" xfId="0" applyFill="1"/>
    <xf numFmtId="0" fontId="1" fillId="2" borderId="0" xfId="0" applyFont="1" applyFill="1" applyBorder="1" applyAlignment="1">
      <alignment horizontal="justify"/>
    </xf>
    <xf numFmtId="0" fontId="1" fillId="2" borderId="0" xfId="0" applyFont="1" applyFill="1" applyBorder="1" applyAlignment="1">
      <alignment horizontal="justify" vertical="center"/>
    </xf>
    <xf numFmtId="0" fontId="1" fillId="2" borderId="0" xfId="0" applyFont="1" applyFill="1" applyBorder="1"/>
    <xf numFmtId="0" fontId="0" fillId="2" borderId="0" xfId="0" applyFill="1"/>
    <xf numFmtId="0" fontId="3" fillId="2" borderId="0" xfId="0" applyFont="1" applyFill="1" applyBorder="1" applyAlignment="1">
      <alignment horizontal="justify"/>
    </xf>
    <xf numFmtId="0" fontId="3" fillId="2" borderId="0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/>
    </xf>
    <xf numFmtId="0" fontId="1" fillId="2" borderId="0" xfId="0" applyNumberFormat="1" applyFont="1" applyFill="1" applyBorder="1" applyAlignment="1">
      <alignment horizontal="justify"/>
    </xf>
    <xf numFmtId="164" fontId="1" fillId="2" borderId="0" xfId="0" applyNumberFormat="1" applyFont="1" applyFill="1" applyBorder="1" applyAlignment="1">
      <alignment horizontal="justify"/>
    </xf>
    <xf numFmtId="0" fontId="1" fillId="2" borderId="0" xfId="0" applyNumberFormat="1" applyFont="1" applyFill="1" applyBorder="1" applyAlignment="1">
      <alignment horizontal="left"/>
    </xf>
    <xf numFmtId="0" fontId="2" fillId="2" borderId="0" xfId="0" applyNumberFormat="1" applyFont="1" applyFill="1" applyBorder="1" applyAlignment="1">
      <alignment horizontal="justify"/>
    </xf>
    <xf numFmtId="0" fontId="1" fillId="2" borderId="0" xfId="0" applyFont="1" applyFill="1" applyBorder="1" applyAlignment="1">
      <alignment vertical="center"/>
    </xf>
    <xf numFmtId="164" fontId="1" fillId="2" borderId="0" xfId="0" applyNumberFormat="1" applyFont="1" applyFill="1" applyBorder="1" applyAlignment="1">
      <alignment horizontal="left"/>
    </xf>
    <xf numFmtId="0" fontId="1" fillId="2" borderId="0" xfId="0" applyNumberFormat="1" applyFont="1" applyFill="1" applyBorder="1"/>
    <xf numFmtId="0" fontId="1" fillId="2" borderId="0" xfId="0" applyNumberFormat="1" applyFont="1" applyFill="1" applyBorder="1" applyAlignment="1">
      <alignment horizontal="left" wrapText="1"/>
    </xf>
    <xf numFmtId="0" fontId="0" fillId="2" borderId="0" xfId="0" applyFill="1" applyBorder="1"/>
    <xf numFmtId="0" fontId="0" fillId="2" borderId="0" xfId="0" applyNumberFormat="1" applyFill="1" applyBorder="1"/>
    <xf numFmtId="0" fontId="4" fillId="2" borderId="0" xfId="0" applyFont="1" applyFill="1"/>
    <xf numFmtId="164" fontId="0" fillId="2" borderId="0" xfId="0" applyNumberFormat="1" applyFill="1"/>
    <xf numFmtId="0" fontId="1" fillId="2" borderId="7" xfId="0" applyFont="1" applyFill="1" applyBorder="1"/>
    <xf numFmtId="0" fontId="1" fillId="2" borderId="7" xfId="0" applyFont="1" applyFill="1" applyBorder="1" applyAlignment="1">
      <alignment horizontal="center"/>
    </xf>
    <xf numFmtId="0" fontId="7" fillId="3" borderId="0" xfId="0" applyFont="1" applyFill="1"/>
    <xf numFmtId="0" fontId="7" fillId="3" borderId="0" xfId="0" applyFont="1" applyFill="1" applyAlignment="1">
      <alignment horizontal="center"/>
    </xf>
    <xf numFmtId="0" fontId="1" fillId="3" borderId="0" xfId="0" applyFont="1" applyFill="1"/>
    <xf numFmtId="0" fontId="1" fillId="3" borderId="0" xfId="0" applyFont="1" applyFill="1" applyAlignment="1">
      <alignment horizontal="center"/>
    </xf>
    <xf numFmtId="0" fontId="1" fillId="2" borderId="0" xfId="0" applyFont="1" applyFill="1"/>
    <xf numFmtId="0" fontId="1" fillId="2" borderId="0" xfId="0" applyFont="1" applyFill="1" applyAlignment="1">
      <alignment horizontal="center"/>
    </xf>
    <xf numFmtId="164" fontId="1" fillId="3" borderId="0" xfId="0" applyNumberFormat="1" applyFont="1" applyFill="1" applyAlignment="1">
      <alignment horizontal="center"/>
    </xf>
    <xf numFmtId="164" fontId="1" fillId="2" borderId="0" xfId="0" applyNumberFormat="1" applyFont="1" applyFill="1" applyAlignment="1">
      <alignment horizontal="center"/>
    </xf>
    <xf numFmtId="1" fontId="1" fillId="2" borderId="0" xfId="0" applyNumberFormat="1" applyFont="1" applyFill="1" applyAlignment="1">
      <alignment horizontal="center"/>
    </xf>
    <xf numFmtId="1" fontId="1" fillId="3" borderId="0" xfId="0" applyNumberFormat="1" applyFont="1" applyFill="1" applyAlignment="1">
      <alignment horizontal="center"/>
    </xf>
    <xf numFmtId="0" fontId="1" fillId="2" borderId="8" xfId="0" applyFont="1" applyFill="1" applyBorder="1"/>
    <xf numFmtId="0" fontId="1" fillId="2" borderId="8" xfId="0" applyFont="1" applyFill="1" applyBorder="1" applyAlignment="1">
      <alignment horizontal="center"/>
    </xf>
    <xf numFmtId="164" fontId="7" fillId="2" borderId="8" xfId="0" applyNumberFormat="1" applyFont="1" applyFill="1" applyBorder="1" applyAlignment="1">
      <alignment horizontal="center"/>
    </xf>
    <xf numFmtId="164" fontId="5" fillId="0" borderId="4" xfId="0" applyNumberFormat="1" applyFont="1" applyFill="1" applyBorder="1" applyAlignment="1">
      <alignment horizontal="justify" vertical="center"/>
    </xf>
    <xf numFmtId="0" fontId="5" fillId="0" borderId="4" xfId="0" applyFont="1" applyFill="1" applyBorder="1" applyAlignment="1">
      <alignment horizontal="justify" vertical="center"/>
    </xf>
    <xf numFmtId="0" fontId="4" fillId="0" borderId="0" xfId="0" applyFont="1" applyFill="1"/>
    <xf numFmtId="0" fontId="0" fillId="0" borderId="0" xfId="0" applyFill="1"/>
    <xf numFmtId="0" fontId="6" fillId="0" borderId="0" xfId="0" applyFont="1" applyFill="1"/>
    <xf numFmtId="0" fontId="5" fillId="0" borderId="2" xfId="0" applyFont="1" applyFill="1" applyBorder="1" applyAlignment="1">
      <alignment horizontal="justify" vertical="center"/>
    </xf>
    <xf numFmtId="0" fontId="5" fillId="0" borderId="3" xfId="0" applyFont="1" applyFill="1" applyBorder="1" applyAlignment="1">
      <alignment horizontal="justify" vertical="center"/>
    </xf>
    <xf numFmtId="1" fontId="5" fillId="0" borderId="5" xfId="0" applyNumberFormat="1" applyFont="1" applyFill="1" applyBorder="1" applyAlignment="1">
      <alignment horizontal="justify" vertical="center"/>
    </xf>
    <xf numFmtId="164" fontId="5" fillId="0" borderId="5" xfId="0" applyNumberFormat="1" applyFont="1" applyFill="1" applyBorder="1" applyAlignment="1">
      <alignment horizontal="justify" vertical="center"/>
    </xf>
    <xf numFmtId="0" fontId="5" fillId="0" borderId="5" xfId="0" applyFont="1" applyFill="1" applyBorder="1" applyAlignment="1">
      <alignment horizontal="justify" vertical="center"/>
    </xf>
    <xf numFmtId="0" fontId="5" fillId="0" borderId="6" xfId="0" applyFont="1" applyFill="1" applyBorder="1" applyAlignment="1">
      <alignment horizontal="justify" vertical="center"/>
    </xf>
    <xf numFmtId="164" fontId="5" fillId="0" borderId="6" xfId="0" applyNumberFormat="1" applyFont="1" applyFill="1" applyBorder="1" applyAlignment="1">
      <alignment horizontal="justify" vertical="center"/>
    </xf>
    <xf numFmtId="0" fontId="5" fillId="0" borderId="9" xfId="0" applyFont="1" applyFill="1" applyBorder="1" applyAlignment="1">
      <alignment horizontal="justify" vertical="center"/>
    </xf>
    <xf numFmtId="164" fontId="0" fillId="0" borderId="0" xfId="0" applyNumberFormat="1" applyFill="1"/>
    <xf numFmtId="164" fontId="5" fillId="0" borderId="10" xfId="0" applyNumberFormat="1" applyFont="1" applyFill="1" applyBorder="1" applyAlignment="1">
      <alignment horizontal="justify" vertical="center"/>
    </xf>
    <xf numFmtId="0" fontId="5" fillId="0" borderId="11" xfId="0" applyFont="1" applyFill="1" applyBorder="1" applyAlignment="1">
      <alignment horizontal="justify" vertical="center"/>
    </xf>
    <xf numFmtId="0" fontId="5" fillId="0" borderId="12" xfId="0" applyFont="1" applyFill="1" applyBorder="1" applyAlignment="1">
      <alignment horizontal="justify" vertical="center"/>
    </xf>
    <xf numFmtId="0" fontId="5" fillId="0" borderId="13" xfId="0" applyFont="1" applyFill="1" applyBorder="1" applyAlignment="1">
      <alignment horizontal="justify" vertical="center"/>
    </xf>
    <xf numFmtId="0" fontId="9" fillId="0" borderId="0" xfId="0" applyFont="1" applyFill="1" applyAlignment="1">
      <alignment wrapText="1"/>
    </xf>
    <xf numFmtId="0" fontId="0" fillId="2" borderId="1" xfId="0" applyFill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0" fillId="4" borderId="0" xfId="0" applyFont="1" applyFill="1" applyAlignment="1"/>
    <xf numFmtId="0" fontId="11" fillId="4" borderId="0" xfId="1" applyFill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4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s://doi.org/10.1787/b6d3dcfc-en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s://doi.org/10.1787/b6d3dcfc-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3"/>
  <sheetViews>
    <sheetView tabSelected="1" zoomScale="90" zoomScaleNormal="90" workbookViewId="0"/>
  </sheetViews>
  <sheetFormatPr defaultColWidth="9.109375" defaultRowHeight="13.2" x14ac:dyDescent="0.25"/>
  <cols>
    <col min="1" max="1" width="11" style="1" customWidth="1"/>
    <col min="2" max="2" width="5.44140625" style="1" bestFit="1" customWidth="1"/>
    <col min="3" max="3" width="10.33203125" style="1" bestFit="1" customWidth="1"/>
    <col min="4" max="4" width="9.44140625" style="1" customWidth="1"/>
    <col min="5" max="5" width="5.44140625" style="1" bestFit="1" customWidth="1"/>
    <col min="6" max="6" width="10.33203125" style="1" bestFit="1" customWidth="1"/>
    <col min="7" max="7" width="5.6640625" style="1" customWidth="1"/>
    <col min="8" max="8" width="10.5546875" style="1" customWidth="1"/>
    <col min="9" max="9" width="10.33203125" style="1" bestFit="1" customWidth="1"/>
    <col min="10" max="10" width="6.5546875" style="1" bestFit="1" customWidth="1"/>
    <col min="11" max="16384" width="9.109375" style="1"/>
  </cols>
  <sheetData>
    <row r="1" spans="1:13" s="58" customFormat="1" x14ac:dyDescent="0.25">
      <c r="A1" s="59" t="s">
        <v>96</v>
      </c>
    </row>
    <row r="2" spans="1:13" s="58" customFormat="1" x14ac:dyDescent="0.25">
      <c r="A2" s="58" t="s">
        <v>97</v>
      </c>
      <c r="B2" s="58" t="s">
        <v>87</v>
      </c>
    </row>
    <row r="3" spans="1:13" s="58" customFormat="1" x14ac:dyDescent="0.25">
      <c r="A3" s="58" t="s">
        <v>98</v>
      </c>
    </row>
    <row r="4" spans="1:13" s="58" customFormat="1" x14ac:dyDescent="0.25">
      <c r="A4" s="59" t="s">
        <v>99</v>
      </c>
    </row>
    <row r="5" spans="1:13" s="58" customFormat="1" x14ac:dyDescent="0.25"/>
    <row r="6" spans="1:13" x14ac:dyDescent="0.25">
      <c r="A6" s="39" t="s">
        <v>87</v>
      </c>
      <c r="B6" s="40"/>
      <c r="C6" s="40"/>
      <c r="D6" s="40"/>
      <c r="E6" s="40"/>
      <c r="F6" s="40"/>
      <c r="G6" s="40"/>
      <c r="H6" s="40"/>
      <c r="I6" s="40"/>
      <c r="J6" s="40"/>
      <c r="K6" s="40"/>
    </row>
    <row r="7" spans="1:13" x14ac:dyDescent="0.25">
      <c r="A7" s="41" t="s">
        <v>80</v>
      </c>
      <c r="B7" s="40"/>
      <c r="C7" s="40"/>
      <c r="D7" s="40"/>
      <c r="E7" s="40"/>
      <c r="F7" s="40"/>
      <c r="G7" s="40"/>
      <c r="H7" s="40"/>
      <c r="I7" s="40"/>
      <c r="J7" s="40"/>
      <c r="K7" s="40"/>
    </row>
    <row r="8" spans="1:13" s="5" customFormat="1" ht="13.8" thickBot="1" x14ac:dyDescent="0.3">
      <c r="A8" s="40"/>
      <c r="B8" s="40"/>
      <c r="C8" s="40"/>
      <c r="D8" s="40"/>
      <c r="E8" s="40"/>
      <c r="F8" s="40"/>
      <c r="G8" s="40"/>
      <c r="H8" s="40"/>
      <c r="I8" s="40"/>
      <c r="J8" s="40"/>
      <c r="K8" s="40"/>
    </row>
    <row r="9" spans="1:13" ht="14.4" thickTop="1" thickBot="1" x14ac:dyDescent="0.3">
      <c r="A9" s="42"/>
      <c r="B9" s="42"/>
      <c r="C9" s="42" t="s">
        <v>32</v>
      </c>
      <c r="D9" s="42" t="s">
        <v>90</v>
      </c>
      <c r="E9" s="43" t="s">
        <v>34</v>
      </c>
      <c r="F9" s="52"/>
      <c r="G9" s="42"/>
      <c r="H9" s="42" t="s">
        <v>32</v>
      </c>
      <c r="I9" s="42" t="s">
        <v>90</v>
      </c>
      <c r="J9" s="43" t="s">
        <v>34</v>
      </c>
      <c r="K9" s="40"/>
    </row>
    <row r="10" spans="1:13" ht="12.75" customHeight="1" thickBot="1" x14ac:dyDescent="0.35">
      <c r="A10" s="38" t="s">
        <v>0</v>
      </c>
      <c r="B10" s="38"/>
      <c r="C10" s="38" t="s">
        <v>35</v>
      </c>
      <c r="D10" s="38" t="s">
        <v>40</v>
      </c>
      <c r="E10" s="46">
        <v>65</v>
      </c>
      <c r="F10" s="53" t="s">
        <v>15</v>
      </c>
      <c r="G10" s="38" t="s">
        <v>37</v>
      </c>
      <c r="H10" s="38" t="s">
        <v>75</v>
      </c>
      <c r="I10" s="38">
        <v>60</v>
      </c>
      <c r="J10" s="44">
        <v>65</v>
      </c>
      <c r="K10" s="40"/>
      <c r="L10" s="6"/>
      <c r="M10" s="6"/>
    </row>
    <row r="11" spans="1:13" ht="14.4" thickBot="1" x14ac:dyDescent="0.35">
      <c r="A11" s="38"/>
      <c r="B11" s="38"/>
      <c r="C11" s="38" t="s">
        <v>82</v>
      </c>
      <c r="D11" s="38">
        <v>55</v>
      </c>
      <c r="E11" s="46" t="s">
        <v>61</v>
      </c>
      <c r="F11" s="53"/>
      <c r="G11" s="38" t="s">
        <v>38</v>
      </c>
      <c r="H11" s="38" t="s">
        <v>75</v>
      </c>
      <c r="I11" s="38">
        <v>60</v>
      </c>
      <c r="J11" s="44">
        <v>64</v>
      </c>
      <c r="K11" s="40"/>
      <c r="L11" s="2"/>
      <c r="M11" s="10"/>
    </row>
    <row r="12" spans="1:13" ht="14.4" thickBot="1" x14ac:dyDescent="0.35">
      <c r="A12" s="38" t="s">
        <v>1</v>
      </c>
      <c r="B12" s="38" t="s">
        <v>37</v>
      </c>
      <c r="C12" s="38" t="s">
        <v>79</v>
      </c>
      <c r="D12" s="38">
        <v>62</v>
      </c>
      <c r="E12" s="46">
        <v>65</v>
      </c>
      <c r="F12" s="53" t="s">
        <v>16</v>
      </c>
      <c r="G12" s="38"/>
      <c r="H12" s="38" t="s">
        <v>75</v>
      </c>
      <c r="I12" s="38">
        <v>57</v>
      </c>
      <c r="J12" s="44">
        <v>61</v>
      </c>
      <c r="K12" s="40"/>
      <c r="L12" s="2"/>
      <c r="M12" s="10"/>
    </row>
    <row r="13" spans="1:13" ht="15" customHeight="1" thickBot="1" x14ac:dyDescent="0.35">
      <c r="A13" s="38"/>
      <c r="B13" s="38" t="s">
        <v>38</v>
      </c>
      <c r="C13" s="38" t="s">
        <v>79</v>
      </c>
      <c r="D13" s="38" t="s">
        <v>40</v>
      </c>
      <c r="E13" s="46">
        <v>60</v>
      </c>
      <c r="F13" s="53" t="s">
        <v>60</v>
      </c>
      <c r="G13" s="38"/>
      <c r="H13" s="38" t="s">
        <v>88</v>
      </c>
      <c r="I13" s="37">
        <v>60.75</v>
      </c>
      <c r="J13" s="45">
        <v>62.75</v>
      </c>
      <c r="K13" s="40"/>
      <c r="L13" s="2"/>
      <c r="M13" s="10"/>
    </row>
    <row r="14" spans="1:13" ht="14.4" thickBot="1" x14ac:dyDescent="0.35">
      <c r="A14" s="38" t="s">
        <v>2</v>
      </c>
      <c r="B14" s="38"/>
      <c r="C14" s="38" t="s">
        <v>39</v>
      </c>
      <c r="D14" s="38">
        <v>63</v>
      </c>
      <c r="E14" s="46">
        <v>65</v>
      </c>
      <c r="F14" s="53" t="s">
        <v>64</v>
      </c>
      <c r="G14" s="38" t="s">
        <v>37</v>
      </c>
      <c r="H14" s="38" t="s">
        <v>42</v>
      </c>
      <c r="I14" s="38">
        <v>58.6</v>
      </c>
      <c r="J14" s="46">
        <v>63.6</v>
      </c>
      <c r="K14" s="40"/>
      <c r="L14" s="2"/>
      <c r="M14" s="10"/>
    </row>
    <row r="15" spans="1:13" ht="14.4" thickBot="1" x14ac:dyDescent="0.35">
      <c r="A15" s="38"/>
      <c r="B15" s="38"/>
      <c r="C15" s="38" t="s">
        <v>43</v>
      </c>
      <c r="D15" s="38" t="s">
        <v>40</v>
      </c>
      <c r="E15" s="46">
        <v>65</v>
      </c>
      <c r="F15" s="53"/>
      <c r="G15" s="38" t="s">
        <v>38</v>
      </c>
      <c r="H15" s="38" t="s">
        <v>42</v>
      </c>
      <c r="I15" s="38">
        <v>56.9</v>
      </c>
      <c r="J15" s="46">
        <v>61.9</v>
      </c>
      <c r="K15" s="40"/>
      <c r="L15" s="2"/>
      <c r="M15" s="10"/>
    </row>
    <row r="16" spans="1:13" ht="14.4" thickBot="1" x14ac:dyDescent="0.35">
      <c r="A16" s="38" t="s">
        <v>65</v>
      </c>
      <c r="B16" s="38"/>
      <c r="C16" s="38" t="s">
        <v>74</v>
      </c>
      <c r="D16" s="38" t="s">
        <v>40</v>
      </c>
      <c r="E16" s="46">
        <v>65</v>
      </c>
      <c r="F16" s="53" t="s">
        <v>17</v>
      </c>
      <c r="G16" s="38"/>
      <c r="H16" s="38" t="s">
        <v>78</v>
      </c>
      <c r="I16" s="38">
        <v>62</v>
      </c>
      <c r="J16" s="46">
        <v>62</v>
      </c>
      <c r="K16" s="40"/>
      <c r="L16" s="2"/>
      <c r="M16" s="10"/>
    </row>
    <row r="17" spans="1:13" ht="14.4" thickBot="1" x14ac:dyDescent="0.35">
      <c r="A17" s="38"/>
      <c r="B17" s="38"/>
      <c r="C17" s="38" t="s">
        <v>39</v>
      </c>
      <c r="D17" s="38">
        <v>60</v>
      </c>
      <c r="E17" s="46">
        <v>65</v>
      </c>
      <c r="F17" s="53" t="s">
        <v>18</v>
      </c>
      <c r="G17" s="38"/>
      <c r="H17" s="38" t="s">
        <v>77</v>
      </c>
      <c r="I17" s="38" t="s">
        <v>40</v>
      </c>
      <c r="J17" s="46">
        <v>65</v>
      </c>
      <c r="K17" s="40"/>
      <c r="L17" s="9"/>
      <c r="M17" s="12"/>
    </row>
    <row r="18" spans="1:13" ht="14.4" thickBot="1" x14ac:dyDescent="0.35">
      <c r="A18" s="38" t="s">
        <v>66</v>
      </c>
      <c r="B18" s="38"/>
      <c r="C18" s="38" t="s">
        <v>85</v>
      </c>
      <c r="D18" s="38" t="s">
        <v>40</v>
      </c>
      <c r="E18" s="46">
        <v>65</v>
      </c>
      <c r="F18" s="53"/>
      <c r="G18" s="38"/>
      <c r="H18" s="38" t="s">
        <v>82</v>
      </c>
      <c r="I18" s="38" t="s">
        <v>93</v>
      </c>
      <c r="J18" s="45" t="s">
        <v>61</v>
      </c>
      <c r="K18" s="40"/>
      <c r="L18" s="2"/>
      <c r="M18" s="13"/>
    </row>
    <row r="19" spans="1:13" ht="14.4" thickBot="1" x14ac:dyDescent="0.35">
      <c r="A19" s="38"/>
      <c r="B19" s="38" t="s">
        <v>37</v>
      </c>
      <c r="C19" s="38" t="s">
        <v>82</v>
      </c>
      <c r="D19" s="38" t="s">
        <v>92</v>
      </c>
      <c r="E19" s="46">
        <v>65</v>
      </c>
      <c r="F19" s="53" t="s">
        <v>19</v>
      </c>
      <c r="G19" s="38"/>
      <c r="H19" s="38" t="s">
        <v>46</v>
      </c>
      <c r="I19" s="38" t="s">
        <v>40</v>
      </c>
      <c r="J19" s="45">
        <v>65.75</v>
      </c>
      <c r="K19" s="40"/>
      <c r="L19" s="2"/>
      <c r="M19" s="10"/>
    </row>
    <row r="20" spans="1:13" ht="14.4" thickBot="1" x14ac:dyDescent="0.35">
      <c r="A20" s="38"/>
      <c r="B20" s="38" t="s">
        <v>38</v>
      </c>
      <c r="C20" s="38" t="s">
        <v>82</v>
      </c>
      <c r="D20" s="38" t="s">
        <v>92</v>
      </c>
      <c r="E20" s="46">
        <v>60</v>
      </c>
      <c r="F20" s="53"/>
      <c r="G20" s="38"/>
      <c r="H20" s="38" t="s">
        <v>51</v>
      </c>
      <c r="I20" s="38" t="s">
        <v>73</v>
      </c>
      <c r="J20" s="45" t="s">
        <v>61</v>
      </c>
      <c r="K20" s="40"/>
      <c r="L20" s="2"/>
      <c r="M20" s="10"/>
    </row>
    <row r="21" spans="1:13" ht="14.4" thickBot="1" x14ac:dyDescent="0.35">
      <c r="A21" s="38" t="s">
        <v>3</v>
      </c>
      <c r="B21" s="38" t="s">
        <v>37</v>
      </c>
      <c r="C21" s="38" t="s">
        <v>78</v>
      </c>
      <c r="D21" s="38">
        <v>60</v>
      </c>
      <c r="E21" s="45">
        <v>63.166666666666664</v>
      </c>
      <c r="F21" s="53" t="s">
        <v>20</v>
      </c>
      <c r="G21" s="38"/>
      <c r="H21" s="38" t="s">
        <v>46</v>
      </c>
      <c r="I21" s="38" t="s">
        <v>40</v>
      </c>
      <c r="J21" s="46">
        <v>65</v>
      </c>
      <c r="K21" s="40"/>
      <c r="L21" s="2"/>
      <c r="M21" s="10"/>
    </row>
    <row r="22" spans="1:13" ht="13.5" customHeight="1" thickBot="1" x14ac:dyDescent="0.35">
      <c r="A22" s="38"/>
      <c r="B22" s="38" t="s">
        <v>38</v>
      </c>
      <c r="C22" s="38" t="s">
        <v>78</v>
      </c>
      <c r="D22" s="38">
        <v>60</v>
      </c>
      <c r="E22" s="45">
        <v>62.666666666666664</v>
      </c>
      <c r="F22" s="53" t="s">
        <v>21</v>
      </c>
      <c r="G22" s="38"/>
      <c r="H22" s="38" t="s">
        <v>74</v>
      </c>
      <c r="I22" s="38" t="s">
        <v>40</v>
      </c>
      <c r="J22" s="46">
        <v>67</v>
      </c>
      <c r="K22" s="40"/>
      <c r="L22" s="2"/>
      <c r="M22" s="11"/>
    </row>
    <row r="23" spans="1:13" ht="14.4" thickBot="1" x14ac:dyDescent="0.35">
      <c r="A23" s="38" t="s">
        <v>4</v>
      </c>
      <c r="B23" s="38"/>
      <c r="C23" s="38" t="s">
        <v>74</v>
      </c>
      <c r="D23" s="38" t="s">
        <v>40</v>
      </c>
      <c r="E23" s="46">
        <v>65</v>
      </c>
      <c r="F23" s="53"/>
      <c r="G23" s="38"/>
      <c r="H23" s="38" t="s">
        <v>39</v>
      </c>
      <c r="I23" s="38">
        <v>62</v>
      </c>
      <c r="J23" s="46">
        <v>67</v>
      </c>
      <c r="K23" s="40"/>
      <c r="L23" s="9"/>
      <c r="M23" s="15"/>
    </row>
    <row r="24" spans="1:13" ht="14.4" thickBot="1" x14ac:dyDescent="0.35">
      <c r="A24" s="38"/>
      <c r="B24" s="38"/>
      <c r="C24" s="38" t="s">
        <v>83</v>
      </c>
      <c r="D24" s="38">
        <v>65</v>
      </c>
      <c r="E24" s="46" t="s">
        <v>61</v>
      </c>
      <c r="F24" s="53" t="s">
        <v>22</v>
      </c>
      <c r="G24" s="38" t="s">
        <v>37</v>
      </c>
      <c r="H24" s="38" t="s">
        <v>76</v>
      </c>
      <c r="I24" s="38" t="s">
        <v>40</v>
      </c>
      <c r="J24" s="46">
        <v>65</v>
      </c>
      <c r="K24" s="40"/>
      <c r="L24" s="9"/>
      <c r="M24" s="15"/>
    </row>
    <row r="25" spans="1:13" ht="14.4" thickBot="1" x14ac:dyDescent="0.35">
      <c r="A25" s="38"/>
      <c r="B25" s="38"/>
      <c r="C25" s="38" t="s">
        <v>84</v>
      </c>
      <c r="D25" s="38">
        <v>60</v>
      </c>
      <c r="E25" s="46" t="s">
        <v>61</v>
      </c>
      <c r="F25" s="53"/>
      <c r="G25" s="38" t="s">
        <v>38</v>
      </c>
      <c r="H25" s="38" t="s">
        <v>76</v>
      </c>
      <c r="I25" s="38" t="s">
        <v>40</v>
      </c>
      <c r="J25" s="45">
        <v>60.75</v>
      </c>
      <c r="K25" s="40"/>
      <c r="L25" s="2"/>
      <c r="M25" s="11"/>
    </row>
    <row r="26" spans="1:13" ht="14.4" thickBot="1" x14ac:dyDescent="0.35">
      <c r="A26" s="38" t="s">
        <v>5</v>
      </c>
      <c r="B26" s="38"/>
      <c r="C26" s="38" t="s">
        <v>86</v>
      </c>
      <c r="D26" s="37">
        <v>60.25</v>
      </c>
      <c r="E26" s="45">
        <v>63.25</v>
      </c>
      <c r="F26" s="53" t="s">
        <v>23</v>
      </c>
      <c r="G26" s="38"/>
      <c r="H26" s="38" t="s">
        <v>39</v>
      </c>
      <c r="I26" s="38">
        <v>62</v>
      </c>
      <c r="J26" s="45">
        <v>65.166666666666671</v>
      </c>
      <c r="K26" s="40"/>
      <c r="L26" s="2"/>
      <c r="M26" s="10"/>
    </row>
    <row r="27" spans="1:13" ht="14.4" thickBot="1" x14ac:dyDescent="0.35">
      <c r="A27" s="38"/>
      <c r="B27" s="38"/>
      <c r="C27" s="38" t="s">
        <v>82</v>
      </c>
      <c r="D27" s="38">
        <v>62</v>
      </c>
      <c r="E27" s="46" t="s">
        <v>61</v>
      </c>
      <c r="F27" s="53"/>
      <c r="G27" s="38"/>
      <c r="H27" s="38" t="s">
        <v>43</v>
      </c>
      <c r="I27" s="38" t="s">
        <v>40</v>
      </c>
      <c r="J27" s="45">
        <v>65.166666666666671</v>
      </c>
      <c r="K27" s="40"/>
      <c r="L27" s="2"/>
      <c r="M27" s="10"/>
    </row>
    <row r="28" spans="1:13" ht="14.4" thickBot="1" x14ac:dyDescent="0.35">
      <c r="A28" s="38" t="s">
        <v>6</v>
      </c>
      <c r="B28" s="38"/>
      <c r="C28" s="38" t="s">
        <v>39</v>
      </c>
      <c r="D28" s="38">
        <v>63</v>
      </c>
      <c r="E28" s="46">
        <v>65</v>
      </c>
      <c r="F28" s="53" t="s">
        <v>24</v>
      </c>
      <c r="G28" s="38" t="s">
        <v>37</v>
      </c>
      <c r="H28" s="38" t="s">
        <v>79</v>
      </c>
      <c r="I28" s="38" t="s">
        <v>94</v>
      </c>
      <c r="J28" s="45">
        <v>62.208219178082189</v>
      </c>
      <c r="K28" s="40"/>
      <c r="L28" s="2"/>
      <c r="M28" s="10"/>
    </row>
    <row r="29" spans="1:13" ht="14.4" thickBot="1" x14ac:dyDescent="0.35">
      <c r="A29" s="38"/>
      <c r="B29" s="38"/>
      <c r="C29" s="38" t="s">
        <v>35</v>
      </c>
      <c r="D29" s="37">
        <v>63.25</v>
      </c>
      <c r="E29" s="46">
        <v>65</v>
      </c>
      <c r="F29" s="53"/>
      <c r="G29" s="38" t="s">
        <v>38</v>
      </c>
      <c r="H29" s="38" t="s">
        <v>79</v>
      </c>
      <c r="I29" s="38" t="s">
        <v>94</v>
      </c>
      <c r="J29" s="46">
        <v>62.2</v>
      </c>
      <c r="K29" s="40"/>
      <c r="L29" s="2"/>
      <c r="M29" s="10"/>
    </row>
    <row r="30" spans="1:13" ht="14.4" thickBot="1" x14ac:dyDescent="0.35">
      <c r="A30" s="38" t="s">
        <v>7</v>
      </c>
      <c r="B30" s="38"/>
      <c r="C30" s="38" t="s">
        <v>79</v>
      </c>
      <c r="D30" s="38">
        <v>62</v>
      </c>
      <c r="E30" s="45">
        <v>63.25</v>
      </c>
      <c r="F30" s="53" t="s">
        <v>25</v>
      </c>
      <c r="G30" s="38" t="s">
        <v>37</v>
      </c>
      <c r="H30" s="38" t="s">
        <v>79</v>
      </c>
      <c r="I30" s="38">
        <v>60</v>
      </c>
      <c r="J30" s="46">
        <v>62</v>
      </c>
      <c r="K30" s="40"/>
      <c r="L30" s="2"/>
      <c r="M30" s="10"/>
    </row>
    <row r="31" spans="1:13" ht="14.4" thickBot="1" x14ac:dyDescent="0.35">
      <c r="A31" s="38"/>
      <c r="B31" s="38"/>
      <c r="C31" s="38" t="s">
        <v>42</v>
      </c>
      <c r="D31" s="38">
        <v>55</v>
      </c>
      <c r="E31" s="45">
        <v>63.25</v>
      </c>
      <c r="F31" s="53"/>
      <c r="G31" s="38" t="s">
        <v>38</v>
      </c>
      <c r="H31" s="38" t="s">
        <v>79</v>
      </c>
      <c r="I31" s="38">
        <v>60</v>
      </c>
      <c r="J31" s="45">
        <v>61.666666666666664</v>
      </c>
      <c r="K31" s="40"/>
      <c r="L31" s="2"/>
      <c r="M31" s="10"/>
    </row>
    <row r="32" spans="1:13" ht="15" customHeight="1" thickBot="1" x14ac:dyDescent="0.35">
      <c r="A32" s="38" t="s">
        <v>8</v>
      </c>
      <c r="B32" s="38"/>
      <c r="C32" s="38" t="s">
        <v>42</v>
      </c>
      <c r="D32" s="38">
        <v>63</v>
      </c>
      <c r="E32" s="45">
        <v>65.5</v>
      </c>
      <c r="F32" s="53" t="s">
        <v>26</v>
      </c>
      <c r="G32" s="38"/>
      <c r="H32" s="38" t="s">
        <v>79</v>
      </c>
      <c r="I32" s="38">
        <v>63</v>
      </c>
      <c r="J32" s="46">
        <v>65</v>
      </c>
      <c r="K32" s="40"/>
      <c r="L32" s="2"/>
      <c r="M32" s="10"/>
    </row>
    <row r="33" spans="1:13" ht="14.4" thickBot="1" x14ac:dyDescent="0.35">
      <c r="A33" s="38"/>
      <c r="B33" s="38"/>
      <c r="C33" s="38" t="s">
        <v>35</v>
      </c>
      <c r="D33" s="38" t="s">
        <v>40</v>
      </c>
      <c r="E33" s="45">
        <v>65.5</v>
      </c>
      <c r="F33" s="53" t="s">
        <v>27</v>
      </c>
      <c r="G33" s="38"/>
      <c r="H33" s="38" t="s">
        <v>74</v>
      </c>
      <c r="I33" s="38" t="s">
        <v>40</v>
      </c>
      <c r="J33" s="46">
        <v>65</v>
      </c>
      <c r="K33" s="40"/>
      <c r="L33" s="9"/>
      <c r="M33" s="12"/>
    </row>
    <row r="34" spans="1:13" ht="13.5" customHeight="1" thickBot="1" x14ac:dyDescent="0.35">
      <c r="A34" s="38" t="s">
        <v>9</v>
      </c>
      <c r="B34" s="38"/>
      <c r="C34" s="38" t="s">
        <v>75</v>
      </c>
      <c r="D34" s="38">
        <v>62</v>
      </c>
      <c r="E34" s="46">
        <v>62</v>
      </c>
      <c r="F34" s="53"/>
      <c r="G34" s="38"/>
      <c r="H34" s="38" t="s">
        <v>81</v>
      </c>
      <c r="I34" s="38">
        <v>61</v>
      </c>
      <c r="J34" s="46" t="s">
        <v>61</v>
      </c>
      <c r="K34" s="40"/>
      <c r="L34" s="9"/>
      <c r="M34" s="15"/>
    </row>
    <row r="35" spans="1:13" ht="13.5" customHeight="1" thickBot="1" x14ac:dyDescent="0.35">
      <c r="A35" s="38" t="s">
        <v>10</v>
      </c>
      <c r="B35" s="38" t="s">
        <v>37</v>
      </c>
      <c r="C35" s="38" t="s">
        <v>79</v>
      </c>
      <c r="D35" s="38" t="s">
        <v>40</v>
      </c>
      <c r="E35" s="46">
        <v>63.5</v>
      </c>
      <c r="F35" s="53"/>
      <c r="G35" s="38"/>
      <c r="H35" s="38" t="s">
        <v>84</v>
      </c>
      <c r="I35" s="38">
        <v>55</v>
      </c>
      <c r="J35" s="46">
        <v>65</v>
      </c>
      <c r="K35" s="40"/>
      <c r="L35" s="9"/>
      <c r="M35" s="15"/>
    </row>
    <row r="36" spans="1:13" ht="13.8" thickBot="1" x14ac:dyDescent="0.3">
      <c r="A36" s="38"/>
      <c r="B36" s="38" t="s">
        <v>38</v>
      </c>
      <c r="C36" s="38" t="s">
        <v>79</v>
      </c>
      <c r="D36" s="38" t="s">
        <v>40</v>
      </c>
      <c r="E36" s="46">
        <v>62</v>
      </c>
      <c r="F36" s="53" t="s">
        <v>28</v>
      </c>
      <c r="G36" s="38" t="s">
        <v>37</v>
      </c>
      <c r="H36" s="38" t="s">
        <v>79</v>
      </c>
      <c r="I36" s="38">
        <v>63</v>
      </c>
      <c r="J36" s="46">
        <v>65</v>
      </c>
      <c r="K36" s="40"/>
      <c r="L36" s="18"/>
      <c r="M36" s="19"/>
    </row>
    <row r="37" spans="1:13" ht="13.8" thickBot="1" x14ac:dyDescent="0.3">
      <c r="A37" s="38" t="s">
        <v>11</v>
      </c>
      <c r="B37" s="38"/>
      <c r="C37" s="38" t="s">
        <v>74</v>
      </c>
      <c r="D37" s="38" t="s">
        <v>40</v>
      </c>
      <c r="E37" s="46">
        <v>67</v>
      </c>
      <c r="F37" s="53"/>
      <c r="G37" s="38" t="s">
        <v>38</v>
      </c>
      <c r="H37" s="38" t="s">
        <v>79</v>
      </c>
      <c r="I37" s="38">
        <v>62</v>
      </c>
      <c r="J37" s="46">
        <v>64</v>
      </c>
      <c r="K37" s="40"/>
    </row>
    <row r="38" spans="1:13" ht="13.8" thickBot="1" x14ac:dyDescent="0.3">
      <c r="A38" s="38"/>
      <c r="B38" s="38"/>
      <c r="C38" s="38" t="s">
        <v>51</v>
      </c>
      <c r="D38" s="38">
        <v>65</v>
      </c>
      <c r="E38" s="46">
        <v>67</v>
      </c>
      <c r="F38" s="53"/>
      <c r="G38" s="38" t="s">
        <v>37</v>
      </c>
      <c r="H38" s="38" t="s">
        <v>51</v>
      </c>
      <c r="I38" s="38">
        <v>58</v>
      </c>
      <c r="J38" s="46">
        <v>65</v>
      </c>
      <c r="K38" s="40"/>
    </row>
    <row r="39" spans="1:13" ht="13.8" thickBot="1" x14ac:dyDescent="0.3">
      <c r="A39" s="38" t="s">
        <v>12</v>
      </c>
      <c r="B39" s="38"/>
      <c r="C39" s="38" t="s">
        <v>74</v>
      </c>
      <c r="D39" s="38" t="s">
        <v>40</v>
      </c>
      <c r="E39" s="46">
        <v>66</v>
      </c>
      <c r="F39" s="53"/>
      <c r="G39" s="38" t="s">
        <v>38</v>
      </c>
      <c r="H39" s="38" t="s">
        <v>51</v>
      </c>
      <c r="I39" s="38">
        <v>58</v>
      </c>
      <c r="J39" s="46">
        <v>64</v>
      </c>
      <c r="K39" s="40"/>
    </row>
    <row r="40" spans="1:13" s="5" customFormat="1" ht="13.8" thickBot="1" x14ac:dyDescent="0.3">
      <c r="A40" s="38" t="s">
        <v>13</v>
      </c>
      <c r="B40" s="38" t="s">
        <v>37</v>
      </c>
      <c r="C40" s="38" t="s">
        <v>74</v>
      </c>
      <c r="D40" s="38" t="s">
        <v>40</v>
      </c>
      <c r="E40" s="46">
        <v>67</v>
      </c>
      <c r="F40" s="53" t="s">
        <v>29</v>
      </c>
      <c r="G40" s="38" t="s">
        <v>37</v>
      </c>
      <c r="H40" s="38" t="s">
        <v>79</v>
      </c>
      <c r="I40" s="38" t="s">
        <v>40</v>
      </c>
      <c r="J40" s="46">
        <v>51</v>
      </c>
      <c r="K40" s="40"/>
    </row>
    <row r="41" spans="1:13" s="5" customFormat="1" ht="13.8" thickBot="1" x14ac:dyDescent="0.3">
      <c r="A41" s="38"/>
      <c r="B41" s="38" t="s">
        <v>38</v>
      </c>
      <c r="C41" s="38" t="s">
        <v>74</v>
      </c>
      <c r="D41" s="38" t="s">
        <v>40</v>
      </c>
      <c r="E41" s="46">
        <v>62</v>
      </c>
      <c r="F41" s="53"/>
      <c r="G41" s="38" t="s">
        <v>38</v>
      </c>
      <c r="H41" s="38" t="s">
        <v>79</v>
      </c>
      <c r="I41" s="38" t="s">
        <v>40</v>
      </c>
      <c r="J41" s="46">
        <v>48</v>
      </c>
      <c r="K41" s="40"/>
    </row>
    <row r="42" spans="1:13" s="5" customFormat="1" ht="13.8" thickBot="1" x14ac:dyDescent="0.3">
      <c r="A42" s="38"/>
      <c r="B42" s="38" t="s">
        <v>37</v>
      </c>
      <c r="C42" s="38" t="s">
        <v>82</v>
      </c>
      <c r="D42" s="38">
        <v>67</v>
      </c>
      <c r="E42" s="46" t="s">
        <v>61</v>
      </c>
      <c r="F42" s="53" t="s">
        <v>30</v>
      </c>
      <c r="G42" s="38" t="s">
        <v>37</v>
      </c>
      <c r="H42" s="38" t="s">
        <v>75</v>
      </c>
      <c r="I42" s="38" t="s">
        <v>40</v>
      </c>
      <c r="J42" s="46">
        <v>65</v>
      </c>
      <c r="K42" s="40"/>
    </row>
    <row r="43" spans="1:13" ht="13.8" thickBot="1" x14ac:dyDescent="0.3">
      <c r="A43" s="38"/>
      <c r="B43" s="38" t="s">
        <v>38</v>
      </c>
      <c r="C43" s="38" t="s">
        <v>82</v>
      </c>
      <c r="D43" s="38">
        <v>62</v>
      </c>
      <c r="E43" s="46" t="s">
        <v>61</v>
      </c>
      <c r="F43" s="53"/>
      <c r="G43" s="38" t="s">
        <v>38</v>
      </c>
      <c r="H43" s="38" t="s">
        <v>75</v>
      </c>
      <c r="I43" s="38" t="s">
        <v>40</v>
      </c>
      <c r="J43" s="45">
        <v>62.679452054794524</v>
      </c>
      <c r="K43" s="40"/>
    </row>
    <row r="44" spans="1:13" s="5" customFormat="1" ht="13.8" thickBot="1" x14ac:dyDescent="0.3">
      <c r="A44" s="38" t="s">
        <v>14</v>
      </c>
      <c r="B44" s="38" t="s">
        <v>37</v>
      </c>
      <c r="C44" s="38" t="s">
        <v>89</v>
      </c>
      <c r="D44" s="37">
        <v>63.583333333333336</v>
      </c>
      <c r="E44" s="46">
        <v>67</v>
      </c>
      <c r="F44" s="53"/>
      <c r="G44" s="38"/>
      <c r="H44" s="38" t="s">
        <v>35</v>
      </c>
      <c r="I44" s="38" t="s">
        <v>40</v>
      </c>
      <c r="J44" s="45">
        <v>62.679452054794524</v>
      </c>
      <c r="K44" s="40"/>
    </row>
    <row r="45" spans="1:13" s="5" customFormat="1" ht="13.8" thickBot="1" x14ac:dyDescent="0.3">
      <c r="A45" s="47"/>
      <c r="B45" s="47" t="s">
        <v>38</v>
      </c>
      <c r="C45" s="47" t="s">
        <v>89</v>
      </c>
      <c r="D45" s="48">
        <v>63.583333333333336</v>
      </c>
      <c r="E45" s="51">
        <v>66.583333333333329</v>
      </c>
      <c r="F45" s="54" t="s">
        <v>31</v>
      </c>
      <c r="G45" s="47"/>
      <c r="H45" s="47" t="s">
        <v>39</v>
      </c>
      <c r="I45" s="47">
        <v>62</v>
      </c>
      <c r="J45" s="49">
        <v>66</v>
      </c>
      <c r="K45" s="40"/>
    </row>
    <row r="46" spans="1:13" s="5" customFormat="1" ht="13.8" thickTop="1" x14ac:dyDescent="0.25">
      <c r="A46" s="40"/>
      <c r="B46" s="40"/>
      <c r="C46" s="40"/>
      <c r="D46" s="40"/>
      <c r="E46" s="40"/>
      <c r="F46" s="40"/>
      <c r="G46" s="40"/>
      <c r="H46" s="40"/>
      <c r="I46" s="40"/>
      <c r="J46" s="40"/>
      <c r="K46" s="40"/>
    </row>
    <row r="47" spans="1:13" ht="105.6" customHeight="1" x14ac:dyDescent="0.25">
      <c r="A47" s="55" t="s">
        <v>95</v>
      </c>
      <c r="B47" s="55"/>
      <c r="C47" s="55"/>
      <c r="D47" s="55"/>
      <c r="E47" s="55"/>
      <c r="F47" s="55"/>
      <c r="G47" s="55"/>
      <c r="H47" s="55"/>
      <c r="I47" s="55"/>
      <c r="J47" s="55"/>
      <c r="K47" s="40"/>
    </row>
    <row r="48" spans="1:13" x14ac:dyDescent="0.25">
      <c r="A48" s="55" t="s">
        <v>91</v>
      </c>
      <c r="B48" s="55"/>
      <c r="C48" s="55"/>
      <c r="D48" s="55"/>
      <c r="E48" s="55"/>
      <c r="F48" s="55"/>
      <c r="G48" s="55"/>
      <c r="H48" s="55"/>
      <c r="I48" s="55"/>
      <c r="J48" s="55"/>
      <c r="K48" s="55"/>
    </row>
    <row r="49" spans="1:11" x14ac:dyDescent="0.25">
      <c r="A49" s="40"/>
      <c r="B49" s="40"/>
      <c r="C49" s="50"/>
      <c r="D49" s="40"/>
      <c r="E49" s="40"/>
      <c r="F49" s="40"/>
      <c r="G49" s="40"/>
      <c r="H49" s="40"/>
      <c r="I49" s="40"/>
      <c r="J49" s="40"/>
      <c r="K49" s="40"/>
    </row>
    <row r="50" spans="1:11" x14ac:dyDescent="0.25">
      <c r="A50" s="40"/>
      <c r="B50" s="40"/>
      <c r="C50" s="50"/>
      <c r="D50" s="40"/>
      <c r="E50" s="40"/>
      <c r="F50" s="40"/>
      <c r="G50" s="40"/>
      <c r="H50" s="40"/>
      <c r="I50" s="40"/>
      <c r="J50" s="40"/>
      <c r="K50" s="40"/>
    </row>
    <row r="51" spans="1:11" x14ac:dyDescent="0.25">
      <c r="A51" s="40"/>
      <c r="B51" s="40"/>
      <c r="C51" s="40"/>
      <c r="D51" s="40"/>
      <c r="E51" s="40"/>
      <c r="F51" s="40"/>
      <c r="G51" s="40"/>
      <c r="H51" s="40"/>
      <c r="I51" s="40"/>
      <c r="J51" s="40"/>
      <c r="K51" s="40"/>
    </row>
    <row r="52" spans="1:11" x14ac:dyDescent="0.25">
      <c r="A52" s="40"/>
      <c r="B52" s="50"/>
      <c r="C52" s="40"/>
      <c r="D52" s="40"/>
      <c r="E52" s="40"/>
      <c r="F52" s="40"/>
      <c r="G52" s="40"/>
      <c r="H52" s="40"/>
      <c r="I52" s="40"/>
      <c r="J52" s="40"/>
      <c r="K52" s="40"/>
    </row>
    <row r="53" spans="1:11" x14ac:dyDescent="0.25">
      <c r="A53" s="40"/>
      <c r="B53" s="50"/>
      <c r="C53" s="40"/>
      <c r="D53" s="40"/>
      <c r="E53" s="40"/>
      <c r="F53" s="40"/>
      <c r="G53" s="40"/>
      <c r="H53" s="40"/>
      <c r="I53" s="40"/>
      <c r="J53" s="40"/>
      <c r="K53" s="40"/>
    </row>
  </sheetData>
  <mergeCells count="2">
    <mergeCell ref="A47:J47"/>
    <mergeCell ref="A48:K48"/>
  </mergeCells>
  <hyperlinks>
    <hyperlink ref="A1" r:id="rId1" display="https://doi.org/10.1787/b6d3dcfc-en"/>
    <hyperlink ref="A4" r:id="rId2"/>
  </hyperlinks>
  <pageMargins left="0.70866141732283472" right="0.70866141732283472" top="0.74803149606299213" bottom="0.74803149606299213" header="0.31496062992125984" footer="0.31496062992125984"/>
  <pageSetup scale="80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0"/>
  <sheetViews>
    <sheetView zoomScale="80" zoomScaleNormal="80" workbookViewId="0"/>
  </sheetViews>
  <sheetFormatPr defaultColWidth="9.109375" defaultRowHeight="13.2" x14ac:dyDescent="0.25"/>
  <cols>
    <col min="1" max="1" width="12" style="5" customWidth="1"/>
    <col min="2" max="3" width="9.109375" style="5"/>
    <col min="4" max="4" width="13" style="5" customWidth="1"/>
    <col min="5" max="5" width="9.109375" style="5"/>
    <col min="6" max="6" width="12.6640625" style="5" customWidth="1"/>
    <col min="7" max="8" width="9.109375" style="5"/>
    <col min="9" max="9" width="13.44140625" style="5" customWidth="1"/>
    <col min="10" max="16384" width="9.109375" style="5"/>
  </cols>
  <sheetData>
    <row r="1" spans="1:23" s="58" customFormat="1" x14ac:dyDescent="0.25">
      <c r="A1" s="59" t="s">
        <v>96</v>
      </c>
    </row>
    <row r="2" spans="1:23" s="58" customFormat="1" x14ac:dyDescent="0.25">
      <c r="A2" s="58" t="s">
        <v>97</v>
      </c>
      <c r="B2" s="58" t="s">
        <v>87</v>
      </c>
    </row>
    <row r="3" spans="1:23" s="58" customFormat="1" x14ac:dyDescent="0.25">
      <c r="A3" s="58" t="s">
        <v>98</v>
      </c>
    </row>
    <row r="4" spans="1:23" s="58" customFormat="1" x14ac:dyDescent="0.25">
      <c r="A4" s="59" t="s">
        <v>99</v>
      </c>
    </row>
    <row r="5" spans="1:23" s="58" customFormat="1" x14ac:dyDescent="0.25"/>
    <row r="7" spans="1:23" x14ac:dyDescent="0.25">
      <c r="A7" s="20" t="s">
        <v>67</v>
      </c>
    </row>
    <row r="8" spans="1:23" x14ac:dyDescent="0.25">
      <c r="A8" s="20"/>
    </row>
    <row r="9" spans="1:23" ht="13.8" x14ac:dyDescent="0.3">
      <c r="A9" s="22"/>
      <c r="B9" s="22"/>
      <c r="C9" s="22" t="s">
        <v>32</v>
      </c>
      <c r="D9" s="22" t="s">
        <v>33</v>
      </c>
      <c r="E9" s="22" t="s">
        <v>34</v>
      </c>
      <c r="F9" s="22"/>
      <c r="G9" s="22"/>
      <c r="H9" s="22" t="s">
        <v>32</v>
      </c>
      <c r="I9" s="22" t="s">
        <v>33</v>
      </c>
      <c r="J9" s="23" t="s">
        <v>34</v>
      </c>
    </row>
    <row r="10" spans="1:23" ht="12.75" customHeight="1" x14ac:dyDescent="0.3">
      <c r="A10" s="24" t="s">
        <v>0</v>
      </c>
      <c r="B10" s="25"/>
      <c r="C10" s="25" t="s">
        <v>35</v>
      </c>
      <c r="D10" s="25" t="s">
        <v>40</v>
      </c>
      <c r="E10" s="25">
        <v>65</v>
      </c>
      <c r="F10" s="26" t="s">
        <v>15</v>
      </c>
      <c r="G10" s="27"/>
      <c r="H10" s="27" t="s">
        <v>47</v>
      </c>
      <c r="I10" s="27">
        <v>60</v>
      </c>
      <c r="J10" s="27">
        <v>65</v>
      </c>
      <c r="L10" s="6"/>
      <c r="M10" s="6"/>
      <c r="N10" s="7"/>
      <c r="O10" s="6"/>
      <c r="P10" s="6"/>
      <c r="Q10" s="6"/>
      <c r="R10" s="6"/>
      <c r="S10" s="6"/>
      <c r="T10" s="7"/>
      <c r="U10" s="6"/>
      <c r="V10" s="6"/>
      <c r="W10" s="6"/>
    </row>
    <row r="11" spans="1:23" ht="13.8" x14ac:dyDescent="0.3">
      <c r="A11" s="28"/>
      <c r="B11" s="29"/>
      <c r="C11" s="29" t="s">
        <v>36</v>
      </c>
      <c r="D11" s="29">
        <v>55</v>
      </c>
      <c r="E11" s="29" t="s">
        <v>61</v>
      </c>
      <c r="F11" s="28" t="s">
        <v>16</v>
      </c>
      <c r="G11" s="29"/>
      <c r="H11" s="29" t="s">
        <v>39</v>
      </c>
      <c r="I11" s="29">
        <v>57</v>
      </c>
      <c r="J11" s="29">
        <v>61</v>
      </c>
      <c r="L11" s="8"/>
      <c r="M11" s="2"/>
      <c r="N11" s="9"/>
      <c r="O11" s="10"/>
      <c r="P11" s="2"/>
      <c r="Q11" s="10"/>
      <c r="R11" s="2"/>
      <c r="S11" s="2"/>
      <c r="T11" s="9"/>
      <c r="U11" s="11"/>
      <c r="V11" s="2"/>
      <c r="W11" s="10"/>
    </row>
    <row r="12" spans="1:23" ht="13.8" x14ac:dyDescent="0.3">
      <c r="A12" s="26" t="s">
        <v>1</v>
      </c>
      <c r="B12" s="27" t="s">
        <v>37</v>
      </c>
      <c r="C12" s="27" t="s">
        <v>45</v>
      </c>
      <c r="D12" s="30">
        <f>64+11/12</f>
        <v>64.916666666666671</v>
      </c>
      <c r="E12" s="27">
        <v>65</v>
      </c>
      <c r="F12" s="26" t="s">
        <v>60</v>
      </c>
      <c r="G12" s="27"/>
      <c r="H12" s="27" t="s">
        <v>41</v>
      </c>
      <c r="I12" s="27">
        <v>60.75</v>
      </c>
      <c r="J12" s="27">
        <v>62.75</v>
      </c>
      <c r="L12" s="8"/>
      <c r="M12" s="2"/>
      <c r="N12" s="9"/>
      <c r="O12" s="10"/>
      <c r="P12" s="2"/>
      <c r="Q12" s="10"/>
      <c r="R12" s="2"/>
      <c r="S12" s="2"/>
      <c r="T12" s="9"/>
      <c r="U12" s="11"/>
      <c r="V12" s="2"/>
      <c r="W12" s="10"/>
    </row>
    <row r="13" spans="1:23" ht="15" customHeight="1" x14ac:dyDescent="0.3">
      <c r="A13" s="28"/>
      <c r="B13" s="29" t="s">
        <v>38</v>
      </c>
      <c r="C13" s="29" t="s">
        <v>44</v>
      </c>
      <c r="D13" s="31">
        <f>59+11/12</f>
        <v>59.916666666666664</v>
      </c>
      <c r="E13" s="29">
        <v>60</v>
      </c>
      <c r="F13" s="28"/>
      <c r="G13" s="29"/>
      <c r="H13" s="29" t="s">
        <v>35</v>
      </c>
      <c r="I13" s="29" t="s">
        <v>40</v>
      </c>
      <c r="J13" s="29">
        <v>67.75</v>
      </c>
      <c r="L13" s="11"/>
      <c r="M13" s="2"/>
      <c r="N13" s="9"/>
      <c r="O13" s="10"/>
      <c r="P13" s="2"/>
      <c r="Q13" s="10"/>
      <c r="R13" s="2"/>
      <c r="S13" s="2"/>
      <c r="T13" s="9"/>
      <c r="U13" s="10"/>
      <c r="V13" s="2"/>
      <c r="W13" s="10"/>
    </row>
    <row r="14" spans="1:23" ht="13.8" x14ac:dyDescent="0.3">
      <c r="A14" s="26" t="s">
        <v>2</v>
      </c>
      <c r="B14" s="27"/>
      <c r="C14" s="27" t="s">
        <v>44</v>
      </c>
      <c r="D14" s="27">
        <v>62</v>
      </c>
      <c r="E14" s="27">
        <v>65</v>
      </c>
      <c r="F14" s="26" t="s">
        <v>17</v>
      </c>
      <c r="G14" s="27"/>
      <c r="H14" s="27" t="s">
        <v>39</v>
      </c>
      <c r="I14" s="27">
        <v>60</v>
      </c>
      <c r="J14" s="27">
        <v>60</v>
      </c>
      <c r="L14" s="11"/>
      <c r="M14" s="2"/>
      <c r="N14" s="9"/>
      <c r="O14" s="10"/>
      <c r="P14" s="2"/>
      <c r="Q14" s="10"/>
      <c r="R14" s="3"/>
      <c r="S14" s="2"/>
      <c r="T14" s="9"/>
      <c r="U14" s="10"/>
      <c r="V14" s="2"/>
      <c r="W14" s="10"/>
    </row>
    <row r="15" spans="1:23" ht="13.8" x14ac:dyDescent="0.3">
      <c r="A15" s="28"/>
      <c r="B15" s="29"/>
      <c r="C15" s="29" t="s">
        <v>43</v>
      </c>
      <c r="D15" s="29" t="s">
        <v>40</v>
      </c>
      <c r="E15" s="29">
        <v>65</v>
      </c>
      <c r="F15" s="28" t="s">
        <v>18</v>
      </c>
      <c r="G15" s="29"/>
      <c r="H15" s="29" t="s">
        <v>35</v>
      </c>
      <c r="I15" s="29" t="s">
        <v>40</v>
      </c>
      <c r="J15" s="29">
        <v>65</v>
      </c>
      <c r="L15" s="3"/>
      <c r="M15" s="2"/>
      <c r="N15" s="9"/>
      <c r="O15" s="10"/>
      <c r="P15" s="2"/>
      <c r="Q15" s="10"/>
      <c r="R15" s="3"/>
      <c r="S15" s="2"/>
      <c r="T15" s="9"/>
      <c r="U15" s="10"/>
      <c r="V15" s="2"/>
      <c r="W15" s="10"/>
    </row>
    <row r="16" spans="1:23" ht="13.8" x14ac:dyDescent="0.3">
      <c r="A16" s="26" t="s">
        <v>68</v>
      </c>
      <c r="B16" s="27"/>
      <c r="C16" s="27" t="s">
        <v>48</v>
      </c>
      <c r="D16" s="27" t="s">
        <v>40</v>
      </c>
      <c r="E16" s="27">
        <v>65</v>
      </c>
      <c r="F16" s="26"/>
      <c r="G16" s="27"/>
      <c r="H16" s="27" t="s">
        <v>36</v>
      </c>
      <c r="I16" s="27" t="s">
        <v>49</v>
      </c>
      <c r="J16" s="27">
        <v>65</v>
      </c>
      <c r="L16" s="3"/>
      <c r="M16" s="2"/>
      <c r="N16" s="9"/>
      <c r="O16" s="10"/>
      <c r="P16" s="2"/>
      <c r="Q16" s="10"/>
      <c r="R16" s="2"/>
      <c r="S16" s="2"/>
      <c r="T16" s="9"/>
      <c r="U16" s="10"/>
      <c r="V16" s="2"/>
      <c r="W16" s="10"/>
    </row>
    <row r="17" spans="1:23" ht="11.25" customHeight="1" x14ac:dyDescent="0.3">
      <c r="A17" s="28"/>
      <c r="B17" s="29"/>
      <c r="C17" s="29" t="s">
        <v>44</v>
      </c>
      <c r="D17" s="29">
        <v>60</v>
      </c>
      <c r="E17" s="29">
        <v>65</v>
      </c>
      <c r="F17" s="28" t="s">
        <v>19</v>
      </c>
      <c r="G17" s="29"/>
      <c r="H17" s="29" t="s">
        <v>46</v>
      </c>
      <c r="I17" s="29" t="s">
        <v>40</v>
      </c>
      <c r="J17" s="31">
        <v>65.5</v>
      </c>
      <c r="L17" s="3"/>
      <c r="M17" s="2"/>
      <c r="N17" s="9"/>
      <c r="O17" s="10"/>
      <c r="P17" s="2"/>
      <c r="Q17" s="10"/>
      <c r="R17" s="3"/>
      <c r="S17" s="9"/>
      <c r="T17" s="9"/>
      <c r="U17" s="12"/>
      <c r="V17" s="9"/>
      <c r="W17" s="12"/>
    </row>
    <row r="18" spans="1:23" ht="13.8" x14ac:dyDescent="0.3">
      <c r="A18" s="26" t="s">
        <v>69</v>
      </c>
      <c r="B18" s="27"/>
      <c r="C18" s="27" t="s">
        <v>48</v>
      </c>
      <c r="D18" s="27" t="s">
        <v>40</v>
      </c>
      <c r="E18" s="27">
        <v>65</v>
      </c>
      <c r="F18" s="26"/>
      <c r="G18" s="27"/>
      <c r="H18" s="27" t="s">
        <v>51</v>
      </c>
      <c r="I18" s="27"/>
      <c r="J18" s="27">
        <v>65</v>
      </c>
      <c r="L18" s="3"/>
      <c r="M18" s="2"/>
      <c r="N18" s="9"/>
      <c r="O18" s="10"/>
      <c r="P18" s="2"/>
      <c r="Q18" s="10"/>
      <c r="R18" s="3"/>
      <c r="S18" s="2"/>
      <c r="T18" s="9"/>
      <c r="U18" s="13"/>
      <c r="V18" s="2"/>
      <c r="W18" s="13"/>
    </row>
    <row r="19" spans="1:23" ht="13.8" x14ac:dyDescent="0.3">
      <c r="A19" s="28"/>
      <c r="B19" s="29" t="s">
        <v>37</v>
      </c>
      <c r="C19" s="29" t="s">
        <v>36</v>
      </c>
      <c r="D19" s="29" t="s">
        <v>50</v>
      </c>
      <c r="E19" s="29">
        <v>65</v>
      </c>
      <c r="F19" s="28" t="s">
        <v>20</v>
      </c>
      <c r="G19" s="29"/>
      <c r="H19" s="29" t="s">
        <v>46</v>
      </c>
      <c r="I19" s="29" t="s">
        <v>40</v>
      </c>
      <c r="J19" s="29">
        <v>65</v>
      </c>
      <c r="L19" s="14"/>
      <c r="M19" s="14"/>
      <c r="N19" s="8"/>
      <c r="O19" s="12"/>
      <c r="P19" s="8"/>
      <c r="Q19" s="15"/>
      <c r="R19" s="3"/>
      <c r="S19" s="2"/>
      <c r="T19" s="9"/>
      <c r="U19" s="10"/>
      <c r="V19" s="2"/>
      <c r="W19" s="10"/>
    </row>
    <row r="20" spans="1:23" ht="13.8" x14ac:dyDescent="0.3">
      <c r="A20" s="26"/>
      <c r="B20" s="27" t="s">
        <v>38</v>
      </c>
      <c r="C20" s="27" t="s">
        <v>36</v>
      </c>
      <c r="D20" s="27" t="s">
        <v>50</v>
      </c>
      <c r="E20" s="27">
        <v>60</v>
      </c>
      <c r="F20" s="26"/>
      <c r="G20" s="27"/>
      <c r="H20" s="27" t="s">
        <v>36</v>
      </c>
      <c r="I20" s="27" t="s">
        <v>70</v>
      </c>
      <c r="J20" s="27" t="s">
        <v>61</v>
      </c>
      <c r="L20" s="3"/>
      <c r="M20" s="2"/>
      <c r="N20" s="9"/>
      <c r="O20" s="10"/>
      <c r="P20" s="2"/>
      <c r="Q20" s="10"/>
      <c r="R20" s="4"/>
      <c r="S20" s="2"/>
      <c r="T20" s="9"/>
      <c r="U20" s="10"/>
      <c r="V20" s="2"/>
      <c r="W20" s="10"/>
    </row>
    <row r="21" spans="1:23" ht="13.8" x14ac:dyDescent="0.3">
      <c r="A21" s="28" t="s">
        <v>3</v>
      </c>
      <c r="B21" s="29" t="s">
        <v>37</v>
      </c>
      <c r="C21" s="29" t="s">
        <v>39</v>
      </c>
      <c r="D21" s="32">
        <v>60</v>
      </c>
      <c r="E21" s="32">
        <v>63</v>
      </c>
      <c r="F21" s="28" t="s">
        <v>21</v>
      </c>
      <c r="G21" s="29"/>
      <c r="H21" s="29" t="s">
        <v>43</v>
      </c>
      <c r="I21" s="29">
        <v>67</v>
      </c>
      <c r="J21" s="29">
        <v>67</v>
      </c>
      <c r="L21" s="3"/>
      <c r="M21" s="2"/>
      <c r="N21" s="9"/>
      <c r="O21" s="10"/>
      <c r="P21" s="2"/>
      <c r="Q21" s="10"/>
      <c r="R21" s="4"/>
      <c r="S21" s="2"/>
      <c r="T21" s="9"/>
      <c r="U21" s="11"/>
      <c r="V21" s="2"/>
      <c r="W21" s="10"/>
    </row>
    <row r="22" spans="1:23" ht="13.5" customHeight="1" x14ac:dyDescent="0.3">
      <c r="A22" s="26"/>
      <c r="B22" s="27" t="s">
        <v>38</v>
      </c>
      <c r="C22" s="27" t="s">
        <v>39</v>
      </c>
      <c r="D22" s="33">
        <v>60</v>
      </c>
      <c r="E22" s="30">
        <v>62.33</v>
      </c>
      <c r="F22" s="26"/>
      <c r="G22" s="27"/>
      <c r="H22" s="27" t="s">
        <v>55</v>
      </c>
      <c r="I22" s="27">
        <v>62</v>
      </c>
      <c r="J22" s="27">
        <v>67</v>
      </c>
      <c r="L22" s="3"/>
      <c r="M22" s="2"/>
      <c r="N22" s="9"/>
      <c r="O22" s="10"/>
      <c r="P22" s="2"/>
      <c r="Q22" s="10"/>
      <c r="R22" s="2"/>
      <c r="S22" s="2"/>
      <c r="T22" s="9"/>
      <c r="U22" s="11"/>
      <c r="V22" s="2"/>
      <c r="W22" s="11"/>
    </row>
    <row r="23" spans="1:23" ht="13.8" x14ac:dyDescent="0.3">
      <c r="A23" s="28" t="s">
        <v>4</v>
      </c>
      <c r="B23" s="29"/>
      <c r="C23" s="29" t="s">
        <v>48</v>
      </c>
      <c r="D23" s="29" t="s">
        <v>40</v>
      </c>
      <c r="E23" s="29">
        <v>65</v>
      </c>
      <c r="F23" s="28" t="s">
        <v>22</v>
      </c>
      <c r="G23" s="29" t="s">
        <v>37</v>
      </c>
      <c r="H23" s="29" t="s">
        <v>56</v>
      </c>
      <c r="I23" s="29" t="s">
        <v>40</v>
      </c>
      <c r="J23" s="29">
        <v>66</v>
      </c>
      <c r="L23" s="3"/>
      <c r="M23" s="2"/>
      <c r="N23" s="9"/>
      <c r="O23" s="10"/>
      <c r="P23" s="2"/>
      <c r="Q23" s="10"/>
      <c r="R23" s="2"/>
      <c r="S23" s="9"/>
      <c r="T23" s="9"/>
      <c r="U23" s="12"/>
      <c r="V23" s="9"/>
      <c r="W23" s="15"/>
    </row>
    <row r="24" spans="1:23" ht="13.8" x14ac:dyDescent="0.3">
      <c r="A24" s="26"/>
      <c r="B24" s="27"/>
      <c r="C24" s="27" t="s">
        <v>53</v>
      </c>
      <c r="D24" s="27" t="s">
        <v>40</v>
      </c>
      <c r="E24" s="27">
        <v>65</v>
      </c>
      <c r="F24" s="26"/>
      <c r="G24" s="27" t="s">
        <v>38</v>
      </c>
      <c r="H24" s="27" t="s">
        <v>56</v>
      </c>
      <c r="I24" s="27" t="s">
        <v>40</v>
      </c>
      <c r="J24" s="27">
        <v>61</v>
      </c>
      <c r="L24" s="3"/>
      <c r="M24" s="2"/>
      <c r="N24" s="9"/>
      <c r="O24" s="10"/>
      <c r="P24" s="2"/>
      <c r="Q24" s="10"/>
      <c r="R24" s="2"/>
      <c r="S24" s="9"/>
      <c r="T24" s="9"/>
      <c r="U24" s="12"/>
      <c r="V24" s="9"/>
      <c r="W24" s="15"/>
    </row>
    <row r="25" spans="1:23" ht="13.8" x14ac:dyDescent="0.3">
      <c r="A25" s="28"/>
      <c r="B25" s="29"/>
      <c r="C25" s="29" t="s">
        <v>54</v>
      </c>
      <c r="D25" s="29">
        <v>60</v>
      </c>
      <c r="E25" s="29" t="s">
        <v>61</v>
      </c>
      <c r="F25" s="28" t="s">
        <v>23</v>
      </c>
      <c r="G25" s="29"/>
      <c r="H25" s="29" t="s">
        <v>39</v>
      </c>
      <c r="I25" s="29">
        <v>65</v>
      </c>
      <c r="J25" s="31">
        <v>66.166666000000006</v>
      </c>
      <c r="L25" s="3"/>
      <c r="M25" s="2"/>
      <c r="N25" s="9"/>
      <c r="O25" s="10"/>
      <c r="P25" s="2"/>
      <c r="Q25" s="10"/>
      <c r="R25" s="2"/>
      <c r="S25" s="2"/>
      <c r="T25" s="9"/>
      <c r="U25" s="10"/>
      <c r="V25" s="2"/>
      <c r="W25" s="11"/>
    </row>
    <row r="26" spans="1:23" ht="13.8" x14ac:dyDescent="0.3">
      <c r="A26" s="24" t="s">
        <v>5</v>
      </c>
      <c r="B26" s="27"/>
      <c r="C26" s="27" t="s">
        <v>42</v>
      </c>
      <c r="D26" s="27">
        <v>60</v>
      </c>
      <c r="E26" s="27">
        <v>63</v>
      </c>
      <c r="F26" s="26"/>
      <c r="G26" s="27"/>
      <c r="H26" s="27" t="s">
        <v>43</v>
      </c>
      <c r="I26" s="27" t="s">
        <v>40</v>
      </c>
      <c r="J26" s="30">
        <v>66.166666000000006</v>
      </c>
      <c r="L26" s="3"/>
      <c r="M26" s="2"/>
      <c r="N26" s="9"/>
      <c r="O26" s="11"/>
      <c r="P26" s="2"/>
      <c r="Q26" s="11"/>
      <c r="R26" s="2"/>
      <c r="S26" s="2"/>
      <c r="T26" s="9"/>
      <c r="U26" s="10"/>
      <c r="V26" s="2"/>
      <c r="W26" s="10"/>
    </row>
    <row r="27" spans="1:23" ht="13.8" x14ac:dyDescent="0.3">
      <c r="A27" s="28"/>
      <c r="B27" s="29"/>
      <c r="C27" s="29" t="s">
        <v>36</v>
      </c>
      <c r="D27" s="29">
        <v>62</v>
      </c>
      <c r="E27" s="29" t="s">
        <v>61</v>
      </c>
      <c r="F27" s="28" t="s">
        <v>24</v>
      </c>
      <c r="G27" s="29" t="s">
        <v>37</v>
      </c>
      <c r="H27" s="29" t="s">
        <v>39</v>
      </c>
      <c r="I27" s="29" t="s">
        <v>57</v>
      </c>
      <c r="J27" s="29">
        <v>62</v>
      </c>
      <c r="L27" s="3"/>
      <c r="M27" s="2"/>
      <c r="N27" s="9"/>
      <c r="O27" s="10"/>
      <c r="P27" s="2"/>
      <c r="Q27" s="10"/>
      <c r="R27" s="3"/>
      <c r="S27" s="2"/>
      <c r="T27" s="9"/>
      <c r="U27" s="10"/>
      <c r="V27" s="2"/>
      <c r="W27" s="10"/>
    </row>
    <row r="28" spans="1:23" ht="15.6" x14ac:dyDescent="0.3">
      <c r="A28" s="26" t="s">
        <v>6</v>
      </c>
      <c r="B28" s="27"/>
      <c r="C28" s="27" t="s">
        <v>43</v>
      </c>
      <c r="D28" s="27">
        <v>63</v>
      </c>
      <c r="E28" s="27">
        <v>65</v>
      </c>
      <c r="F28" s="26"/>
      <c r="G28" s="27" t="s">
        <v>38</v>
      </c>
      <c r="H28" s="27" t="s">
        <v>39</v>
      </c>
      <c r="I28" s="27" t="s">
        <v>57</v>
      </c>
      <c r="J28" s="27" t="s">
        <v>71</v>
      </c>
      <c r="L28" s="2"/>
      <c r="M28" s="2"/>
      <c r="N28" s="9"/>
      <c r="O28" s="10"/>
      <c r="P28" s="2"/>
      <c r="Q28" s="11"/>
      <c r="R28" s="3"/>
      <c r="S28" s="2"/>
      <c r="T28" s="9"/>
      <c r="U28" s="10"/>
      <c r="V28" s="2"/>
      <c r="W28" s="10"/>
    </row>
    <row r="29" spans="1:23" ht="13.8" x14ac:dyDescent="0.3">
      <c r="A29" s="28"/>
      <c r="B29" s="29"/>
      <c r="C29" s="29" t="s">
        <v>39</v>
      </c>
      <c r="D29" s="29">
        <v>63</v>
      </c>
      <c r="E29" s="29">
        <v>65</v>
      </c>
      <c r="F29" s="28" t="s">
        <v>25</v>
      </c>
      <c r="G29" s="29" t="s">
        <v>37</v>
      </c>
      <c r="H29" s="29" t="s">
        <v>39</v>
      </c>
      <c r="I29" s="29" t="s">
        <v>40</v>
      </c>
      <c r="J29" s="32">
        <v>60</v>
      </c>
      <c r="L29" s="4"/>
      <c r="M29" s="4"/>
      <c r="N29" s="9"/>
      <c r="O29" s="16"/>
      <c r="P29" s="9"/>
      <c r="Q29" s="17"/>
      <c r="R29" s="3"/>
      <c r="S29" s="2"/>
      <c r="T29" s="9"/>
      <c r="U29" s="10"/>
      <c r="V29" s="2"/>
      <c r="W29" s="10"/>
    </row>
    <row r="30" spans="1:23" ht="13.8" x14ac:dyDescent="0.3">
      <c r="A30" s="26" t="s">
        <v>7</v>
      </c>
      <c r="B30" s="27"/>
      <c r="C30" s="27" t="s">
        <v>39</v>
      </c>
      <c r="D30" s="30">
        <f>61+7/12</f>
        <v>61.583333333333336</v>
      </c>
      <c r="E30" s="30">
        <f>61+7/12</f>
        <v>61.583333333333336</v>
      </c>
      <c r="F30" s="26"/>
      <c r="G30" s="27" t="s">
        <v>38</v>
      </c>
      <c r="H30" s="27" t="s">
        <v>39</v>
      </c>
      <c r="I30" s="27" t="s">
        <v>40</v>
      </c>
      <c r="J30" s="30">
        <v>59.333300000000001</v>
      </c>
      <c r="L30" s="14"/>
      <c r="M30" s="2"/>
      <c r="N30" s="9"/>
      <c r="O30" s="10"/>
      <c r="P30" s="2"/>
      <c r="Q30" s="11"/>
      <c r="R30" s="3"/>
      <c r="S30" s="2"/>
      <c r="T30" s="9"/>
      <c r="U30" s="10"/>
      <c r="V30" s="2"/>
      <c r="W30" s="10"/>
    </row>
    <row r="31" spans="1:23" ht="13.8" x14ac:dyDescent="0.3">
      <c r="A31" s="28"/>
      <c r="B31" s="29"/>
      <c r="C31" s="29" t="s">
        <v>42</v>
      </c>
      <c r="D31" s="31">
        <v>56.666665999999999</v>
      </c>
      <c r="E31" s="31">
        <f>61+7/12</f>
        <v>61.583333333333336</v>
      </c>
      <c r="F31" s="28" t="s">
        <v>26</v>
      </c>
      <c r="G31" s="29"/>
      <c r="H31" s="29" t="s">
        <v>39</v>
      </c>
      <c r="I31" s="32">
        <v>61</v>
      </c>
      <c r="J31" s="32">
        <v>65</v>
      </c>
      <c r="L31" s="8"/>
      <c r="M31" s="2"/>
      <c r="N31" s="9"/>
      <c r="O31" s="10"/>
      <c r="P31" s="2"/>
      <c r="Q31" s="10"/>
      <c r="R31" s="3"/>
      <c r="S31" s="2"/>
      <c r="T31" s="9"/>
      <c r="U31" s="10"/>
      <c r="V31" s="2"/>
      <c r="W31" s="10"/>
    </row>
    <row r="32" spans="1:23" ht="15" customHeight="1" x14ac:dyDescent="0.3">
      <c r="A32" s="26" t="s">
        <v>8</v>
      </c>
      <c r="B32" s="27"/>
      <c r="C32" s="27" t="s">
        <v>42</v>
      </c>
      <c r="D32" s="27">
        <v>65</v>
      </c>
      <c r="E32" s="33">
        <v>65</v>
      </c>
      <c r="F32" s="26" t="s">
        <v>27</v>
      </c>
      <c r="G32" s="27"/>
      <c r="H32" s="27" t="s">
        <v>46</v>
      </c>
      <c r="I32" s="27" t="s">
        <v>40</v>
      </c>
      <c r="J32" s="27">
        <v>65</v>
      </c>
      <c r="L32" s="8"/>
      <c r="M32" s="2"/>
      <c r="N32" s="9"/>
      <c r="O32" s="11"/>
      <c r="P32" s="2"/>
      <c r="Q32" s="11"/>
      <c r="R32" s="2"/>
      <c r="S32" s="2"/>
      <c r="T32" s="9"/>
      <c r="U32" s="10"/>
      <c r="V32" s="2"/>
      <c r="W32" s="10"/>
    </row>
    <row r="33" spans="1:23" ht="13.8" x14ac:dyDescent="0.3">
      <c r="A33" s="28" t="s">
        <v>9</v>
      </c>
      <c r="B33" s="29"/>
      <c r="C33" s="29" t="s">
        <v>39</v>
      </c>
      <c r="D33" s="29">
        <v>62</v>
      </c>
      <c r="E33" s="29">
        <v>62</v>
      </c>
      <c r="F33" s="28"/>
      <c r="G33" s="29"/>
      <c r="H33" s="29" t="s">
        <v>41</v>
      </c>
      <c r="I33" s="29">
        <v>61</v>
      </c>
      <c r="J33" s="29" t="s">
        <v>61</v>
      </c>
      <c r="L33" s="2"/>
      <c r="M33" s="2"/>
      <c r="N33" s="9"/>
      <c r="O33" s="10"/>
      <c r="P33" s="2"/>
      <c r="Q33" s="10"/>
      <c r="R33" s="2"/>
      <c r="S33" s="9"/>
      <c r="T33" s="9"/>
      <c r="U33" s="12"/>
      <c r="V33" s="9"/>
      <c r="W33" s="12"/>
    </row>
    <row r="34" spans="1:23" ht="13.5" customHeight="1" x14ac:dyDescent="0.3">
      <c r="A34" s="26" t="s">
        <v>10</v>
      </c>
      <c r="B34" s="27" t="s">
        <v>37</v>
      </c>
      <c r="C34" s="27" t="s">
        <v>39</v>
      </c>
      <c r="D34" s="27" t="s">
        <v>40</v>
      </c>
      <c r="E34" s="27">
        <v>63</v>
      </c>
      <c r="F34" s="26" t="s">
        <v>28</v>
      </c>
      <c r="G34" s="27" t="s">
        <v>37</v>
      </c>
      <c r="H34" s="27" t="s">
        <v>39</v>
      </c>
      <c r="I34" s="27">
        <v>63</v>
      </c>
      <c r="J34" s="27">
        <v>65</v>
      </c>
      <c r="L34" s="3"/>
      <c r="M34" s="2"/>
      <c r="N34" s="9"/>
      <c r="O34" s="10"/>
      <c r="P34" s="2"/>
      <c r="Q34" s="11"/>
      <c r="R34" s="2"/>
      <c r="S34" s="9"/>
      <c r="T34" s="9"/>
      <c r="U34" s="12"/>
      <c r="V34" s="9"/>
      <c r="W34" s="15"/>
    </row>
    <row r="35" spans="1:23" ht="13.5" customHeight="1" x14ac:dyDescent="0.3">
      <c r="A35" s="28"/>
      <c r="B35" s="29" t="s">
        <v>38</v>
      </c>
      <c r="C35" s="29" t="s">
        <v>39</v>
      </c>
      <c r="D35" s="29" t="s">
        <v>62</v>
      </c>
      <c r="E35" s="29">
        <v>63</v>
      </c>
      <c r="F35" s="28"/>
      <c r="G35" s="29" t="s">
        <v>38</v>
      </c>
      <c r="H35" s="29" t="s">
        <v>39</v>
      </c>
      <c r="I35" s="29">
        <v>62</v>
      </c>
      <c r="J35" s="29">
        <v>64</v>
      </c>
      <c r="L35" s="3"/>
      <c r="M35" s="2"/>
      <c r="N35" s="9"/>
      <c r="O35" s="10"/>
      <c r="P35" s="2"/>
      <c r="Q35" s="10"/>
      <c r="R35" s="2"/>
      <c r="S35" s="9"/>
      <c r="T35" s="9"/>
      <c r="U35" s="12"/>
      <c r="V35" s="9"/>
      <c r="W35" s="15"/>
    </row>
    <row r="36" spans="1:23" ht="13.8" x14ac:dyDescent="0.3">
      <c r="A36" s="26" t="s">
        <v>11</v>
      </c>
      <c r="B36" s="27"/>
      <c r="C36" s="27" t="s">
        <v>48</v>
      </c>
      <c r="D36" s="27" t="s">
        <v>40</v>
      </c>
      <c r="E36" s="27">
        <v>67</v>
      </c>
      <c r="F36" s="26" t="s">
        <v>29</v>
      </c>
      <c r="G36" s="27" t="s">
        <v>37</v>
      </c>
      <c r="H36" s="27" t="s">
        <v>39</v>
      </c>
      <c r="I36" s="27" t="s">
        <v>40</v>
      </c>
      <c r="J36" s="27">
        <v>60</v>
      </c>
      <c r="L36" s="8"/>
      <c r="M36" s="2"/>
      <c r="N36" s="9"/>
      <c r="O36" s="10"/>
      <c r="P36" s="2"/>
      <c r="Q36" s="10"/>
      <c r="R36" s="18"/>
      <c r="S36" s="18"/>
      <c r="T36" s="18"/>
      <c r="U36" s="19"/>
      <c r="V36" s="18"/>
      <c r="W36" s="19"/>
    </row>
    <row r="37" spans="1:23" ht="13.8" x14ac:dyDescent="0.3">
      <c r="A37" s="28"/>
      <c r="B37" s="29"/>
      <c r="C37" s="29" t="s">
        <v>51</v>
      </c>
      <c r="D37" s="29">
        <v>65</v>
      </c>
      <c r="E37" s="29">
        <v>67</v>
      </c>
      <c r="F37" s="28"/>
      <c r="G37" s="29" t="s">
        <v>38</v>
      </c>
      <c r="H37" s="29" t="s">
        <v>39</v>
      </c>
      <c r="I37" s="29" t="s">
        <v>40</v>
      </c>
      <c r="J37" s="29">
        <v>58</v>
      </c>
    </row>
    <row r="38" spans="1:23" ht="13.8" x14ac:dyDescent="0.3">
      <c r="A38" s="26" t="s">
        <v>12</v>
      </c>
      <c r="B38" s="27"/>
      <c r="C38" s="27" t="s">
        <v>48</v>
      </c>
      <c r="D38" s="27" t="s">
        <v>40</v>
      </c>
      <c r="E38" s="27">
        <v>66</v>
      </c>
      <c r="F38" s="26" t="s">
        <v>30</v>
      </c>
      <c r="G38" s="27" t="s">
        <v>37</v>
      </c>
      <c r="H38" s="27" t="s">
        <v>58</v>
      </c>
      <c r="I38" s="27" t="s">
        <v>40</v>
      </c>
      <c r="J38" s="27">
        <v>65</v>
      </c>
    </row>
    <row r="39" spans="1:23" ht="13.8" x14ac:dyDescent="0.3">
      <c r="A39" s="28"/>
      <c r="B39" s="29"/>
      <c r="C39" s="29" t="s">
        <v>54</v>
      </c>
      <c r="D39" s="29">
        <v>50</v>
      </c>
      <c r="E39" s="29" t="s">
        <v>61</v>
      </c>
      <c r="F39" s="28"/>
      <c r="G39" s="29" t="s">
        <v>38</v>
      </c>
      <c r="H39" s="29" t="s">
        <v>58</v>
      </c>
      <c r="I39" s="29" t="s">
        <v>40</v>
      </c>
      <c r="J39" s="29">
        <v>63</v>
      </c>
    </row>
    <row r="40" spans="1:23" ht="13.8" x14ac:dyDescent="0.3">
      <c r="A40" s="26" t="s">
        <v>13</v>
      </c>
      <c r="B40" s="27" t="s">
        <v>37</v>
      </c>
      <c r="C40" s="27" t="s">
        <v>48</v>
      </c>
      <c r="D40" s="27" t="s">
        <v>40</v>
      </c>
      <c r="E40" s="27">
        <v>67</v>
      </c>
      <c r="F40" s="26"/>
      <c r="G40" s="27"/>
      <c r="H40" s="27" t="s">
        <v>59</v>
      </c>
      <c r="I40" s="27" t="s">
        <v>40</v>
      </c>
      <c r="J40" s="27">
        <v>63</v>
      </c>
    </row>
    <row r="41" spans="1:23" ht="13.8" x14ac:dyDescent="0.3">
      <c r="A41" s="28"/>
      <c r="B41" s="29" t="s">
        <v>38</v>
      </c>
      <c r="C41" s="29" t="s">
        <v>48</v>
      </c>
      <c r="D41" s="29" t="s">
        <v>40</v>
      </c>
      <c r="E41" s="29">
        <v>62</v>
      </c>
      <c r="F41" s="28"/>
      <c r="G41" s="28"/>
      <c r="H41" s="29" t="s">
        <v>36</v>
      </c>
      <c r="I41" s="29">
        <v>55</v>
      </c>
      <c r="J41" s="29" t="s">
        <v>61</v>
      </c>
    </row>
    <row r="42" spans="1:23" ht="13.8" x14ac:dyDescent="0.3">
      <c r="A42" s="26" t="s">
        <v>14</v>
      </c>
      <c r="B42" s="27" t="s">
        <v>37</v>
      </c>
      <c r="C42" s="27" t="s">
        <v>52</v>
      </c>
      <c r="D42" s="30">
        <f>62+5/6</f>
        <v>62.833333333333336</v>
      </c>
      <c r="E42" s="30">
        <f>66+7/12</f>
        <v>66.583333333333329</v>
      </c>
      <c r="F42" s="26" t="s">
        <v>31</v>
      </c>
      <c r="G42" s="27"/>
      <c r="H42" s="27" t="s">
        <v>39</v>
      </c>
      <c r="I42" s="27">
        <v>62</v>
      </c>
      <c r="J42" s="27">
        <v>66</v>
      </c>
    </row>
    <row r="43" spans="1:23" ht="13.8" x14ac:dyDescent="0.3">
      <c r="A43" s="34"/>
      <c r="B43" s="35" t="s">
        <v>38</v>
      </c>
      <c r="C43" s="35" t="s">
        <v>52</v>
      </c>
      <c r="D43" s="36">
        <f>61+5/6</f>
        <v>61.833333333333336</v>
      </c>
      <c r="E43" s="36">
        <f>65+7/12</f>
        <v>65.583333333333329</v>
      </c>
      <c r="F43" s="34"/>
      <c r="G43" s="35"/>
      <c r="H43" s="35" t="s">
        <v>35</v>
      </c>
      <c r="I43" s="35"/>
      <c r="J43" s="35">
        <v>65</v>
      </c>
    </row>
    <row r="44" spans="1:23" ht="71.25" customHeight="1" x14ac:dyDescent="0.25">
      <c r="A44" s="56" t="s">
        <v>72</v>
      </c>
      <c r="B44" s="57"/>
      <c r="C44" s="57"/>
      <c r="D44" s="57"/>
      <c r="E44" s="57"/>
      <c r="F44" s="57"/>
      <c r="G44" s="57"/>
      <c r="H44" s="57"/>
      <c r="I44" s="57"/>
      <c r="J44" s="57"/>
    </row>
    <row r="45" spans="1:23" x14ac:dyDescent="0.25">
      <c r="A45" s="5" t="s">
        <v>63</v>
      </c>
    </row>
    <row r="46" spans="1:23" x14ac:dyDescent="0.25">
      <c r="C46" s="21"/>
    </row>
    <row r="47" spans="1:23" x14ac:dyDescent="0.25">
      <c r="C47" s="21"/>
    </row>
    <row r="49" spans="2:2" x14ac:dyDescent="0.25">
      <c r="B49" s="21"/>
    </row>
    <row r="50" spans="2:2" x14ac:dyDescent="0.25">
      <c r="B50" s="21"/>
    </row>
  </sheetData>
  <mergeCells count="1">
    <mergeCell ref="A44:J44"/>
  </mergeCells>
  <hyperlinks>
    <hyperlink ref="A1" r:id="rId1" display="https://doi.org/10.1787/b6d3dcfc-en"/>
    <hyperlink ref="A4" r:id="rId2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OECDListFormCollapsible</Display>
  <Edit>OECDListFormCollapsible</Edit>
  <New>OECDListFormCollapsible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ECDProjectMembers xmlns="22a5b7d0-1699-458f-b8e2-4d8247229549">
      <UserInfo>
        <DisplayName>QUEISSER Monika, ELS</DisplayName>
        <AccountId>90</AccountId>
        <AccountType/>
      </UserInfo>
      <UserInfo>
        <DisplayName>BOULHOL Hervé, ELS/SPD</DisplayName>
        <AccountId>133</AccountId>
        <AccountType/>
      </UserInfo>
      <UserInfo>
        <DisplayName>LIS Maciej, ELS/SPD</DisplayName>
        <AccountId>825</AccountId>
        <AccountType/>
      </UserInfo>
      <UserInfo>
        <DisplayName>BONTHUIS Boele, ELS/SPD</DisplayName>
        <AccountId>815</AccountId>
        <AccountType/>
      </UserInfo>
      <UserInfo>
        <DisplayName>LUSKE Marius, ELS/SAE</DisplayName>
        <AccountId>427</AccountId>
        <AccountType/>
      </UserInfo>
      <UserInfo>
        <DisplayName>REILLY Andrew, ELS/SPD</DisplayName>
        <AccountId>111</AccountId>
        <AccountType/>
      </UserInfo>
      <UserInfo>
        <DisplayName>GEPPERT Christian, ELS/SPD</DisplayName>
        <AccountId>454</AccountId>
        <AccountType/>
      </UserInfo>
      <UserInfo>
        <DisplayName>ONODA Tomoko, ELS/SPD</DisplayName>
        <AccountId>1149</AccountId>
        <AccountType/>
      </UserInfo>
      <UserInfo>
        <DisplayName>PEREZ Fatima, ELS/SPD</DisplayName>
        <AccountId>1498</AccountId>
        <AccountType/>
      </UserInfo>
      <UserInfo>
        <DisplayName>THWAITES Lauren, ELS/COM</DisplayName>
        <AccountId>2292</AccountId>
        <AccountType/>
      </UserInfo>
      <UserInfo>
        <DisplayName>HULETT Lucy, ELS/COM</DisplayName>
        <AccountId>54</AccountId>
        <AccountType/>
      </UserInfo>
      <UserInfo>
        <DisplayName>MORAN Linda, GOV</DisplayName>
        <AccountId>2453</AccountId>
        <AccountType/>
      </UserInfo>
    </OECDProjectMembers>
    <OECDProjectManager xmlns="22a5b7d0-1699-458f-b8e2-4d8247229549">
      <UserInfo>
        <DisplayName/>
        <AccountId>133</AccountId>
        <AccountType/>
      </UserInfo>
    </OECDProjectManager>
    <eShareCountryTaxHTField0 xmlns="c9f238dd-bb73-4aef-a7a5-d644ad823e52">
      <Terms xmlns="http://schemas.microsoft.com/office/infopath/2007/PartnerControls"/>
    </eShareCountryTaxHTField0>
    <eShareTopicTaxHTField0 xmlns="c9f238dd-bb73-4aef-a7a5-d644ad823e52">
      <Terms xmlns="http://schemas.microsoft.com/office/infopath/2007/PartnerControls"/>
    </eShareTopicTaxHTField0>
    <cc3d610261fc4fa09f62df6074327105 xmlns="c5805097-db0a-42f9-a837-be9035f1f571">
      <Terms xmlns="http://schemas.microsoft.com/office/infopath/2007/PartnerControls"/>
    </cc3d610261fc4fa09f62df6074327105>
    <OECDProjectLookup xmlns="22a5b7d0-1699-458f-b8e2-4d8247229549">196</OECDProjectLookup>
    <eSharePWB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2.2.3 Welfare and Social Inclusion</TermName>
          <TermId xmlns="http://schemas.microsoft.com/office/infopath/2007/PartnerControls">d9ab338a-806a-46f3-b6ed-10946f525914</TermId>
        </TermInfo>
      </Terms>
    </eSharePWBTaxHTField0>
    <TaxCatchAll xmlns="ca82dde9-3436-4d3d-bddd-d31447390034">
      <Value>488</Value>
      <Value>269</Value>
      <Value>49</Value>
    </TaxCatchAll>
    <eShareKeywordsTaxHTField0 xmlns="c9f238dd-bb73-4aef-a7a5-d644ad823e52">
      <Terms xmlns="http://schemas.microsoft.com/office/infopath/2007/PartnerControls"/>
    </eShareKeywordsTaxHTField0>
    <k87588ac03a94edb9fcc4f2494cfdd51 xmlns="22a5b7d0-1699-458f-b8e2-4d8247229549">
      <Terms xmlns="http://schemas.microsoft.com/office/infopath/2007/PartnerControls">
        <TermInfo xmlns="http://schemas.microsoft.com/office/infopath/2007/PartnerControls">
          <TermName xmlns="http://schemas.microsoft.com/office/infopath/2007/PartnerControls">ELS/SPD</TermName>
          <TermId xmlns="http://schemas.microsoft.com/office/infopath/2007/PartnerControls">0e85e649-01ae-435c-b5a2-39c5f49851ef</TermId>
        </TermInfo>
      </Terms>
    </k87588ac03a94edb9fcc4f2494cfdd51>
    <eShareCommittee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Working Party on Social Policy</TermName>
          <TermId xmlns="http://schemas.microsoft.com/office/infopath/2007/PartnerControls">20f17ba2-08e0-4879-939f-a8e21553ddd8</TermId>
        </TermInfo>
      </Terms>
    </eShareCommitteeTaxHTField0>
    <eShareHorizProjTaxHTField0 xmlns="c5805097-db0a-42f9-a837-be9035f1f571" xsi:nil="true"/>
    <OECDKimBussinessContext xmlns="54c4cd27-f286-408f-9ce0-33c1e0f3ab39" xsi:nil="true"/>
    <OECDMainProject xmlns="22a5b7d0-1699-458f-b8e2-4d8247229549" xsi:nil="true"/>
    <OECDlanguage xmlns="ca82dde9-3436-4d3d-bddd-d31447390034">English</OECDlanguage>
    <OECDAllRelatedUsers xmlns="c5805097-db0a-42f9-a837-be9035f1f571">
      <UserInfo>
        <DisplayName/>
        <AccountId xsi:nil="true"/>
        <AccountType/>
      </UserInfo>
    </OECDAllRelatedUsers>
    <IconOverlay xmlns="http://schemas.microsoft.com/sharepoint/v4" xsi:nil="true"/>
    <OECDCommunityDocumentID xmlns="22a5b7d0-1699-458f-b8e2-4d8247229549" xsi:nil="true"/>
    <OECDTagsCache xmlns="22a5b7d0-1699-458f-b8e2-4d8247229549" xsi:nil="true"/>
    <b8c3c820c0584e889da065b0a99e2c1a xmlns="22a5b7d0-1699-458f-b8e2-4d8247229549" xsi:nil="true"/>
    <OECDMeetingDate xmlns="54c4cd27-f286-408f-9ce0-33c1e0f3ab39" xsi:nil="true"/>
    <OECDSharingStatus xmlns="22a5b7d0-1699-458f-b8e2-4d8247229549" xsi:nil="true"/>
    <OECDCommunityDocumentURL xmlns="22a5b7d0-1699-458f-b8e2-4d8247229549" xsi:nil="true"/>
    <OECDKimProvenance xmlns="54c4cd27-f286-408f-9ce0-33c1e0f3ab39" xsi:nil="true"/>
    <OECDPinnedBy xmlns="22a5b7d0-1699-458f-b8e2-4d8247229549">
      <UserInfo>
        <DisplayName/>
        <AccountId xsi:nil="true"/>
        <AccountType/>
      </UserInfo>
    </OECDPinnedBy>
    <OECDKimStatus xmlns="54c4cd27-f286-408f-9ce0-33c1e0f3ab39">Draft</OECDKimStatus>
    <OECDExpirationDate xmlns="c5805097-db0a-42f9-a837-be9035f1f571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Working Document" ma:contentTypeID="0x0101008B4DD370EC31429186F3AD49F0D3098F00D44DBCB9EB4F45278CB5C9765BE5299500A4858B360C6A491AA753F8BCA47AA9100033AB0B45A31F2B489F9B80276A6B0922" ma:contentTypeVersion="73" ma:contentTypeDescription="" ma:contentTypeScope="" ma:versionID="9a60641146cc569c79485b56ed4b21f6">
  <xsd:schema xmlns:xsd="http://www.w3.org/2001/XMLSchema" xmlns:xs="http://www.w3.org/2001/XMLSchema" xmlns:p="http://schemas.microsoft.com/office/2006/metadata/properties" xmlns:ns1="54c4cd27-f286-408f-9ce0-33c1e0f3ab39" xmlns:ns2="c5805097-db0a-42f9-a837-be9035f1f571" xmlns:ns3="22a5b7d0-1699-458f-b8e2-4d8247229549" xmlns:ns5="c9f238dd-bb73-4aef-a7a5-d644ad823e52" xmlns:ns6="ca82dde9-3436-4d3d-bddd-d31447390034" xmlns:ns7="http://schemas.microsoft.com/sharepoint/v4" targetNamespace="http://schemas.microsoft.com/office/2006/metadata/properties" ma:root="true" ma:fieldsID="032ced2f3b94eb4200151775e7513f61" ns1:_="" ns2:_="" ns3:_="" ns5:_="" ns6:_="" ns7:_="">
    <xsd:import namespace="54c4cd27-f286-408f-9ce0-33c1e0f3ab39"/>
    <xsd:import namespace="c5805097-db0a-42f9-a837-be9035f1f571"/>
    <xsd:import namespace="22a5b7d0-1699-458f-b8e2-4d8247229549"/>
    <xsd:import namespace="c9f238dd-bb73-4aef-a7a5-d644ad823e52"/>
    <xsd:import namespace="ca82dde9-3436-4d3d-bddd-d31447390034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1:OECDKimStatus" minOccurs="0"/>
                <xsd:element ref="ns1:OECDKimBussinessContext" minOccurs="0"/>
                <xsd:element ref="ns1:OECDKimProvenance" minOccurs="0"/>
                <xsd:element ref="ns2:OECDExpirationDate" minOccurs="0"/>
                <xsd:element ref="ns3:OECDProjectLookup" minOccurs="0"/>
                <xsd:element ref="ns3:OECDProjectManager" minOccurs="0"/>
                <xsd:element ref="ns3:OECDProjectMembers" minOccurs="0"/>
                <xsd:element ref="ns3:OECDMainProject" minOccurs="0"/>
                <xsd:element ref="ns3:OECDPinnedBy" minOccurs="0"/>
                <xsd:element ref="ns5:eShareCountryTaxHTField0" minOccurs="0"/>
                <xsd:element ref="ns5:eShareTopicTaxHTField0" minOccurs="0"/>
                <xsd:element ref="ns5:eShareKeywordsTaxHTField0" minOccurs="0"/>
                <xsd:element ref="ns5:eShareCommitteeTaxHTField0" minOccurs="0"/>
                <xsd:element ref="ns5:eSharePWBTaxHTField0" minOccurs="0"/>
                <xsd:element ref="ns6:TaxCatchAllLabel" minOccurs="0"/>
                <xsd:element ref="ns1:OECDMeetingDate" minOccurs="0"/>
                <xsd:element ref="ns6:OECDlanguage" minOccurs="0"/>
                <xsd:element ref="ns6:TaxCatchAll" minOccurs="0"/>
                <xsd:element ref="ns2:cc3d610261fc4fa09f62df6074327105" minOccurs="0"/>
                <xsd:element ref="ns3:k87588ac03a94edb9fcc4f2494cfdd51" minOccurs="0"/>
                <xsd:element ref="ns3:b8c3c820c0584e889da065b0a99e2c1a" minOccurs="0"/>
                <xsd:element ref="ns7:IconOverlay" minOccurs="0"/>
                <xsd:element ref="ns3:OECDSharingStatus" minOccurs="0"/>
                <xsd:element ref="ns3:OECDCommunityDocumentURL" minOccurs="0"/>
                <xsd:element ref="ns3:OECDCommunityDocumentID" minOccurs="0"/>
                <xsd:element ref="ns2:eShareHorizProjTaxHTField0" minOccurs="0"/>
                <xsd:element ref="ns3:OECDTagsCache" minOccurs="0"/>
                <xsd:element ref="ns2:OECDAllRelatedUsers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c4cd27-f286-408f-9ce0-33c1e0f3ab39" elementFormDefault="qualified">
    <xsd:import namespace="http://schemas.microsoft.com/office/2006/documentManagement/types"/>
    <xsd:import namespace="http://schemas.microsoft.com/office/infopath/2007/PartnerControls"/>
    <xsd:element name="OECDKimStatus" ma:index="3" nillable="true" ma:displayName="Kim status" ma:default="Draft" ma:description="" ma:format="Dropdown" ma:hidden="true" ma:internalName="OECDKimStatus" ma:readOnly="false">
      <xsd:simpleType>
        <xsd:restriction base="dms:Choice">
          <xsd:enumeration value="Draft"/>
          <xsd:enumeration value="Final"/>
        </xsd:restriction>
      </xsd:simpleType>
    </xsd:element>
    <xsd:element name="OECDKimBussinessContext" ma:index="4" nillable="true" ma:displayName="Kim bussiness context" ma:description="" ma:hidden="true" ma:internalName="OECDKimBussinessContext" ma:readOnly="false">
      <xsd:simpleType>
        <xsd:restriction base="dms:Text"/>
      </xsd:simpleType>
    </xsd:element>
    <xsd:element name="OECDKimProvenance" ma:index="5" nillable="true" ma:displayName="Kim provenance" ma:description="" ma:hidden="true" ma:internalName="OECDKimProvenance" ma:readOnly="false">
      <xsd:simpleType>
        <xsd:restriction base="dms:Text">
          <xsd:maxLength value="255"/>
        </xsd:restriction>
      </xsd:simpleType>
    </xsd:element>
    <xsd:element name="OECDMeetingDate" ma:index="24" nillable="true" ma:displayName="Meeting Date" ma:default="" ma:format="DateOnly" ma:hidden="true" ma:internalName="OECDMeeting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805097-db0a-42f9-a837-be9035f1f571" elementFormDefault="qualified">
    <xsd:import namespace="http://schemas.microsoft.com/office/2006/documentManagement/types"/>
    <xsd:import namespace="http://schemas.microsoft.com/office/infopath/2007/PartnerControls"/>
    <xsd:element name="OECDExpirationDate" ma:index="8" nillable="true" ma:displayName="Highlights" ma:default="" ma:description="" ma:format="DateOnly" ma:hidden="true" ma:indexed="true" ma:internalName="OECDExpirationDate" ma:readOnly="false">
      <xsd:simpleType>
        <xsd:restriction base="dms:DateTime"/>
      </xsd:simpleType>
    </xsd:element>
    <xsd:element name="cc3d610261fc4fa09f62df6074327105" ma:index="30" nillable="true" ma:taxonomy="true" ma:internalName="cc3d610261fc4fa09f62df6074327105" ma:taxonomyFieldName="OECDHorizontalProjects" ma:displayName="Horizontal project" ma:readOnly="false" ma:default="" ma:fieldId="{cc3d6102-61fc-4fa0-9f62-df6074327105}" ma:taxonomyMulti="true" ma:sspId="27ec883c-a62c-444f-a935-fcddb579e39d" ma:termSetId="d3ca0e0e-65f9-44bf-9d98-5271504f6d6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HorizProjTaxHTField0" ma:index="39" nillable="true" ma:displayName="OECDHorizontalProjects_0" ma:description="" ma:hidden="true" ma:internalName="eShareHorizProjTaxHTField0">
      <xsd:simpleType>
        <xsd:restriction base="dms:Note"/>
      </xsd:simpleType>
    </xsd:element>
    <xsd:element name="OECDAllRelatedUsers" ma:index="42" nillable="true" ma:displayName="All related users" ma:description="" ma:hidden="true" ma:internalName="OECDAllRelatedUs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a5b7d0-1699-458f-b8e2-4d8247229549" elementFormDefault="qualified">
    <xsd:import namespace="http://schemas.microsoft.com/office/2006/documentManagement/types"/>
    <xsd:import namespace="http://schemas.microsoft.com/office/infopath/2007/PartnerControls"/>
    <xsd:element name="OECDProjectLookup" ma:index="9" nillable="true" ma:displayName="Project" ma:description="" ma:hidden="true" ma:indexed="true" ma:list="e4a9a165-02d8-4f21-bcc3-1bc2950ca1ad" ma:internalName="OECDProjectLookup" ma:readOnly="false" ma:showField="OECDShortProjectName" ma:web="22a5b7d0-1699-458f-b8e2-4d8247229549">
      <xsd:simpleType>
        <xsd:restriction base="dms:Lookup"/>
      </xsd:simpleType>
    </xsd:element>
    <xsd:element name="OECDProjectManager" ma:index="10" nillable="true" ma:displayName="Project manager" ma:description="" ma:hidden="true" ma:indexed="true" ma:internalName="OECDProjectManage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ProjectMembers" ma:index="11" nillable="true" ma:displayName="Project members" ma:description="" ma:hidden="true" ma:internalName="OECDProjectMembers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MainProject" ma:index="14" nillable="true" ma:displayName="Main project" ma:description="" ma:hidden="true" ma:indexed="true" ma:list="e4a9a165-02d8-4f21-bcc3-1bc2950ca1ad" ma:internalName="OECDMainProject" ma:readOnly="false" ma:showField="OECDShortProjectName">
      <xsd:simpleType>
        <xsd:restriction base="dms:Lookup"/>
      </xsd:simpleType>
    </xsd:element>
    <xsd:element name="OECDPinnedBy" ma:index="15" nillable="true" ma:displayName="Pinned by" ma:description="" ma:hidden="true" ma:internalName="OECDPinn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k87588ac03a94edb9fcc4f2494cfdd51" ma:index="31" nillable="true" ma:taxonomy="true" ma:internalName="k87588ac03a94edb9fcc4f2494cfdd51" ma:taxonomyFieldName="OECDProjectOwnerStructure" ma:displayName="Project owner" ma:readOnly="false" ma:default="" ma:fieldId="487588ac-03a9-4edb-9fcc-4f2494cfdd51" ma:taxonomyMulti="true" ma:sspId="27ec883c-a62c-444f-a935-fcddb579e39d" ma:termSetId="aeec4dcb-19ee-4bc0-941f-681845b568c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8c3c820c0584e889da065b0a99e2c1a" ma:index="32" nillable="true" ma:displayName="Deliverable owner_0" ma:hidden="true" ma:internalName="b8c3c820c0584e889da065b0a99e2c1a">
      <xsd:simpleType>
        <xsd:restriction base="dms:Note"/>
      </xsd:simpleType>
    </xsd:element>
    <xsd:element name="OECDSharingStatus" ma:index="36" nillable="true" ma:displayName="O.N.E Document Sharing Status" ma:description="" ma:hidden="true" ma:internalName="OECDSharingStatus">
      <xsd:simpleType>
        <xsd:restriction base="dms:Text"/>
      </xsd:simpleType>
    </xsd:element>
    <xsd:element name="OECDCommunityDocumentURL" ma:index="37" nillable="true" ma:displayName="O.N.E Community Document URL" ma:description="" ma:hidden="true" ma:internalName="OECDCommunityDocumentURL">
      <xsd:simpleType>
        <xsd:restriction base="dms:Text"/>
      </xsd:simpleType>
    </xsd:element>
    <xsd:element name="OECDCommunityDocumentID" ma:index="38" nillable="true" ma:displayName="O.N.E Community Document ID" ma:decimals="0" ma:description="" ma:hidden="true" ma:internalName="OECDCommunityDocumentID">
      <xsd:simpleType>
        <xsd:restriction base="dms:Number"/>
      </xsd:simpleType>
    </xsd:element>
    <xsd:element name="OECDTagsCache" ma:index="41" nillable="true" ma:displayName="Tags cache" ma:description="" ma:hidden="true" ma:internalName="OECDTagsCache">
      <xsd:simpleType>
        <xsd:restriction base="dms:Note"/>
      </xsd:simpleType>
    </xsd:element>
    <xsd:element name="SharedWithUsers" ma:index="43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f238dd-bb73-4aef-a7a5-d644ad823e52" elementFormDefault="qualified">
    <xsd:import namespace="http://schemas.microsoft.com/office/2006/documentManagement/types"/>
    <xsd:import namespace="http://schemas.microsoft.com/office/infopath/2007/PartnerControls"/>
    <xsd:element name="eShareCountryTaxHTField0" ma:index="18" nillable="true" ma:taxonomy="true" ma:internalName="eShareCountryTaxHTField0" ma:taxonomyFieldName="OECDCountry" ma:displayName="Country" ma:readOnly="false" ma:default="" ma:fieldId="{aa366335-bba6-4f71-86c6-f91b1ae503c2}" ma:taxonomyMulti="true" ma:sspId="27ec883c-a62c-444f-a935-fcddb579e39d" ma:termSetId="e1026e78-e24d-4b33-a8f4-6ff75b8e5ad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TopicTaxHTField0" ma:index="19" nillable="true" ma:taxonomy="true" ma:internalName="eShareTopicTaxHTField0" ma:taxonomyFieldName="OECDTopic" ma:displayName="Topic" ma:readOnly="false" ma:default="" ma:fieldId="{9b5335f8-765c-484a-86dd-d10580650a95}" ma:taxonomyMulti="true" ma:sspId="27ec883c-a62c-444f-a935-fcddb579e39d" ma:termSetId="d0043ed9-7fdc-4b21-8641-a864cc50d2b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KeywordsTaxHTField0" ma:index="20" nillable="true" ma:taxonomy="true" ma:internalName="eShareKeywordsTaxHTField0" ma:taxonomyFieldName="OECDKeywords" ma:displayName="Keywords" ma:default="" ma:fieldId="{8a7c3663-990d-467c-b1b8-bb4b775674ad}" ma:taxonomyMulti="true" ma:sspId="27ec883c-a62c-444f-a935-fcddb579e39d" ma:termSetId="f51791ee-8e04-4654-a875-fc747102cd4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ShareCommitteeTaxHTField0" ma:index="21" nillable="true" ma:taxonomy="true" ma:internalName="eShareCommitteeTaxHTField0" ma:taxonomyFieldName="OECDCommittee" ma:displayName="Committee" ma:fieldId="{29494d90-e667-47b5-adc1-d09dfb5832ab}" ma:sspId="27ec883c-a62c-444f-a935-fcddb579e39d" ma:termSetId="87919aae-be42-4481-84cf-2389a5c84ac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PWBTaxHTField0" ma:index="22" nillable="true" ma:taxonomy="true" ma:internalName="eSharePWBTaxHTField0" ma:taxonomyFieldName="OECDPWB" ma:displayName="PWB" ma:default="" ma:fieldId="{fe327ce1-b783-48aa-9b0b-52ad26d1c9f6}" ma:sspId="27ec883c-a62c-444f-a935-fcddb579e39d" ma:termSetId="7bc7477d-4ef0-4820-a158-bb7b3cda138d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82dde9-3436-4d3d-bddd-d31447390034" elementFormDefault="qualified">
    <xsd:import namespace="http://schemas.microsoft.com/office/2006/documentManagement/types"/>
    <xsd:import namespace="http://schemas.microsoft.com/office/infopath/2007/PartnerControls"/>
    <xsd:element name="TaxCatchAllLabel" ma:index="23" nillable="true" ma:displayName="Taxonomy Catch All Column1" ma:hidden="true" ma:list="{065777cc-c5a0-47b6-ab6d-968be733c10c}" ma:internalName="TaxCatchAllLabel" ma:readOnly="true" ma:showField="CatchAllDataLabel" ma:web="c5805097-db0a-42f9-a837-be9035f1f57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ECDlanguage" ma:index="27" nillable="true" ma:displayName="Document language" ma:default="English" ma:description="" ma:format="Dropdown" ma:hidden="true" ma:internalName="OECDlanguage" ma:readOnly="false">
      <xsd:simpleType>
        <xsd:restriction base="dms:Choice">
          <xsd:enumeration value="English"/>
          <xsd:enumeration value="French"/>
        </xsd:restriction>
      </xsd:simpleType>
    </xsd:element>
    <xsd:element name="TaxCatchAll" ma:index="29" nillable="true" ma:displayName="Taxonomy Catch All Column" ma:hidden="true" ma:list="{065777cc-c5a0-47b6-ab6d-968be733c10c}" ma:internalName="TaxCatchAll" ma:showField="CatchAllData" ma:web="c5805097-db0a-42f9-a837-be9035f1f57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35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4" ma:displayName="Content Type"/>
        <xsd:element ref="dc:title" minOccurs="0" maxOccurs="1" ma:index="16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27ec883c-a62c-444f-a935-fcddb579e39d" ContentTypeId="0x0101008B4DD370EC31429186F3AD49F0D3098F00D44DBCB9EB4F45278CB5C9765BE52995" PreviousValue="false"/>
</file>

<file path=customXml/item5.xml><?xml version="1.0" encoding="utf-8"?>
<?mso-contentType ?>
<CtFieldPriority xmlns="http://www.oecd.org/eshare/projectsentre/CtFieldPriority/" xmlns:i="http://www.w3.org/2001/XMLSchema-instance">
  <PriorityFields xmlns:a="http://schemas.microsoft.com/2003/10/Serialization/Arrays">
    <a:string>Title</a:string>
    <a:string>OECDCountry</a:string>
    <a:string>OECDTopic</a:string>
    <a:string>OECDKeywords</a:string>
  </PriorityFields>
</CtFieldPriority>
</file>

<file path=customXml/itemProps1.xml><?xml version="1.0" encoding="utf-8"?>
<ds:datastoreItem xmlns:ds="http://schemas.openxmlformats.org/officeDocument/2006/customXml" ds:itemID="{A571071C-4813-4E4A-9C7E-0691AC584FD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65D52F7-2608-4B13-A0F4-0E260E51F688}">
  <ds:schemaRefs>
    <ds:schemaRef ds:uri="http://schemas.microsoft.com/office/2006/documentManagement/types"/>
    <ds:schemaRef ds:uri="http://schemas.microsoft.com/sharepoint/v4"/>
    <ds:schemaRef ds:uri="http://purl.org/dc/elements/1.1/"/>
    <ds:schemaRef ds:uri="http://schemas.microsoft.com/office/2006/metadata/properties"/>
    <ds:schemaRef ds:uri="c9f238dd-bb73-4aef-a7a5-d644ad823e52"/>
    <ds:schemaRef ds:uri="54c4cd27-f286-408f-9ce0-33c1e0f3ab39"/>
    <ds:schemaRef ds:uri="http://schemas.microsoft.com/office/infopath/2007/PartnerControls"/>
    <ds:schemaRef ds:uri="ca82dde9-3436-4d3d-bddd-d31447390034"/>
    <ds:schemaRef ds:uri="http://purl.org/dc/terms/"/>
    <ds:schemaRef ds:uri="http://schemas.openxmlformats.org/package/2006/metadata/core-properties"/>
    <ds:schemaRef ds:uri="22a5b7d0-1699-458f-b8e2-4d8247229549"/>
    <ds:schemaRef ds:uri="c5805097-db0a-42f9-a837-be9035f1f571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8A10958-8223-4CF2-BE18-069F5405A6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c4cd27-f286-408f-9ce0-33c1e0f3ab39"/>
    <ds:schemaRef ds:uri="c5805097-db0a-42f9-a837-be9035f1f571"/>
    <ds:schemaRef ds:uri="22a5b7d0-1699-458f-b8e2-4d8247229549"/>
    <ds:schemaRef ds:uri="c9f238dd-bb73-4aef-a7a5-d644ad823e52"/>
    <ds:schemaRef ds:uri="ca82dde9-3436-4d3d-bddd-d31447390034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C05B60B9-D815-4F92-B9A0-3534E35C6648}">
  <ds:schemaRefs>
    <ds:schemaRef ds:uri="Microsoft.SharePoint.Taxonomy.ContentTypeSync"/>
  </ds:schemaRefs>
</ds:datastoreItem>
</file>

<file path=customXml/itemProps5.xml><?xml version="1.0" encoding="utf-8"?>
<ds:datastoreItem xmlns:ds="http://schemas.openxmlformats.org/officeDocument/2006/customXml" ds:itemID="{E75091ED-4D09-4E67-B375-E8CBF12A9845}">
  <ds:schemaRefs>
    <ds:schemaRef ds:uri="http://www.oecd.org/eshare/projectsentre/CtFieldPriority/"/>
    <ds:schemaRef ds:uri="http://schemas.microsoft.com/2003/10/Serialization/Array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 3.7</vt:lpstr>
      <vt:lpstr>OLD(PAG2017)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MIYACHIYO Nobuko</cp:lastModifiedBy>
  <cp:lastPrinted>2015-09-16T15:30:05Z</cp:lastPrinted>
  <dcterms:created xsi:type="dcterms:W3CDTF">2015-02-20T12:50:15Z</dcterms:created>
  <dcterms:modified xsi:type="dcterms:W3CDTF">2019-11-18T15:23:04Z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ECDCountry">
    <vt:lpwstr/>
  </property>
  <property fmtid="{D5CDD505-2E9C-101B-9397-08002B2CF9AE}" pid="3" name="OECDTopic">
    <vt:lpwstr/>
  </property>
  <property fmtid="{D5CDD505-2E9C-101B-9397-08002B2CF9AE}" pid="4" name="OECDCommittee">
    <vt:lpwstr>269;#Working Party on Social Policy|20f17ba2-08e0-4879-939f-a8e21553ddd8</vt:lpwstr>
  </property>
  <property fmtid="{D5CDD505-2E9C-101B-9397-08002B2CF9AE}" pid="5" name="ContentTypeId">
    <vt:lpwstr>0x0101008B4DD370EC31429186F3AD49F0D3098F00D44DBCB9EB4F45278CB5C9765BE5299500A4858B360C6A491AA753F8BCA47AA9100033AB0B45A31F2B489F9B80276A6B0922</vt:lpwstr>
  </property>
  <property fmtid="{D5CDD505-2E9C-101B-9397-08002B2CF9AE}" pid="6" name="OECDPWB">
    <vt:lpwstr>488;#2.2.3 Welfare and Social Inclusion|d9ab338a-806a-46f3-b6ed-10946f525914</vt:lpwstr>
  </property>
  <property fmtid="{D5CDD505-2E9C-101B-9397-08002B2CF9AE}" pid="7" name="eShareOrganisationTaxHTField0">
    <vt:lpwstr/>
  </property>
  <property fmtid="{D5CDD505-2E9C-101B-9397-08002B2CF9AE}" pid="8" name="OECDKeywords">
    <vt:lpwstr/>
  </property>
  <property fmtid="{D5CDD505-2E9C-101B-9397-08002B2CF9AE}" pid="9" name="OECDHorizontalProjects">
    <vt:lpwstr/>
  </property>
  <property fmtid="{D5CDD505-2E9C-101B-9397-08002B2CF9AE}" pid="10" name="OECDProjectOwnerStructure">
    <vt:lpwstr>49;#ELS/SPD|0e85e649-01ae-435c-b5a2-39c5f49851ef</vt:lpwstr>
  </property>
  <property fmtid="{D5CDD505-2E9C-101B-9397-08002B2CF9AE}" pid="11" name="OECDOrganisation">
    <vt:lpwstr/>
  </property>
  <property fmtid="{D5CDD505-2E9C-101B-9397-08002B2CF9AE}" pid="12" name="_docset_NoMedatataSyncRequired">
    <vt:lpwstr>False</vt:lpwstr>
  </property>
</Properties>
</file>